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7B3FD75-5C84-4612-96B5-D2E159CEF41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3" sheetId="1" r:id="rId1"/>
  </sheets>
  <definedNames>
    <definedName name="_GoBack" localSheetId="0">'Приложение 3'!#REF!</definedName>
    <definedName name="_xlnm._FilterDatabase" localSheetId="0" hidden="1">'Приложение 3'!$B$9:$C$39</definedName>
    <definedName name="_xlnm.Print_Titles" localSheetId="0">'Приложение 3'!$8:$9</definedName>
    <definedName name="_xlnm.Print_Area" localSheetId="0">'Приложение 3'!$A$1:$F$39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E10" i="1" l="1"/>
  <c r="E36" i="1" l="1"/>
  <c r="F36" i="1"/>
  <c r="D36" i="1"/>
  <c r="E34" i="1"/>
  <c r="F34" i="1"/>
  <c r="D34" i="1"/>
  <c r="E32" i="1"/>
  <c r="F32" i="1"/>
  <c r="D32" i="1"/>
  <c r="E30" i="1"/>
  <c r="F30" i="1"/>
  <c r="D30" i="1"/>
  <c r="E24" i="1"/>
  <c r="F24" i="1"/>
  <c r="D24" i="1"/>
  <c r="E21" i="1"/>
  <c r="F21" i="1"/>
  <c r="D21" i="1"/>
  <c r="E19" i="1"/>
  <c r="F19" i="1"/>
  <c r="D19" i="1"/>
  <c r="E17" i="1"/>
  <c r="F17" i="1"/>
  <c r="D17" i="1"/>
  <c r="F10" i="1"/>
  <c r="D10" i="1"/>
  <c r="D39" i="1" s="1"/>
  <c r="E39" i="1" l="1"/>
  <c r="F39" i="1"/>
</calcChain>
</file>

<file path=xl/sharedStrings.xml><?xml version="1.0" encoding="utf-8"?>
<sst xmlns="http://schemas.openxmlformats.org/spreadsheetml/2006/main" count="96" uniqueCount="58">
  <si>
    <t>Раздел</t>
  </si>
  <si>
    <t>ВСЕГО РАСХОДОВ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</si>
  <si>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</si>
  <si>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</si>
  <si>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</si>
  <si>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</si>
  <si>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</si>
  <si>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</si>
  <si>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</si>
  <si>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</si>
  <si>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</si>
  <si>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</si>
  <si>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</si>
  <si>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</si>
  <si>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</si>
  <si>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</si>
  <si>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</si>
  <si>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</si>
  <si>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</si>
  <si>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</si>
  <si>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</si>
  <si>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</si>
  <si>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</si>
  <si>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</si>
  <si>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</si>
  <si>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</si>
  <si>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</si>
  <si>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</si>
  <si>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</si>
  <si>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</si>
  <si>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</si>
  <si>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</si>
  <si>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</si>
  <si>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</si>
  <si>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</si>
  <si>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</si>
  <si>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</si>
  <si>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</si>
  <si>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</si>
  <si>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</si>
  <si>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</si>
  <si>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</si>
  <si>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</si>
  <si>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</si>
  <si>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</si>
  <si>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</si>
  <si>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</si>
  <si>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</si>
  <si>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Физическая культура</t>
  </si>
  <si>
    <t>Условно утвержденные расходы</t>
  </si>
  <si>
    <t>2024 год</t>
  </si>
  <si>
    <t>Сумма, рублей</t>
  </si>
  <si>
    <t>Распределение расходов  по разделам и подразделам   бюджета сельского поселения "Судромское"  Вельского муниципального района Архангельской области    на 2023 год и на плановый период 2024 и 2025 годов</t>
  </si>
  <si>
    <t>2025 год</t>
  </si>
  <si>
    <t xml:space="preserve">Приложение № 3 </t>
  </si>
  <si>
    <t xml:space="preserve"> от "07" июня 2023 г. №</t>
  </si>
  <si>
    <t>Охрана окружающей среды</t>
  </si>
  <si>
    <t xml:space="preserve"> Другие вопросы в области охраны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</si>
</sst>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G47"/>
  <sheetViews>
    <sheetView tabSelected="1" view="pageBreakPreview" zoomScaleNormal="100" zoomScaleSheetLayoutView="100" workbookViewId="0">
      <selection activeCell="D40" sqref="D40"/>
    </sheetView>
  </sheetViews>
  <sheetFormatPr defaultColWidth="9.140625" defaultRowHeight="15.75" x14ac:dyDescent="0.25"/>
  <cols>
    <col min="1" max="1" width="54.85546875" style="2" customWidth="1"/>
    <col min="2" max="2" width="8.140625" style="14" customWidth="1"/>
    <col min="3" max="3" width="7.42578125" style="2" customWidth="1"/>
    <col min="4" max="4" width="13.28515625" style="2" customWidth="1"/>
    <col min="5" max="5" width="13" style="2" customWidth="1"/>
    <col min="6" max="6" width="14.28515625" style="2" customWidth="1"/>
    <col min="7" max="7" width="2.5703125" style="2" customWidth="1"/>
    <col min="8" max="8" width="12" style="2" customWidth="1"/>
    <col min="9" max="16384" width="9.140625" style="2"/>
  </cols>
  <sheetData>
    <row r="1" spans="1:7" ht="14.45" customHeight="1" x14ac:dyDescent="0.25">
      <c r="B1" s="3"/>
      <c r="C1" s="4"/>
      <c r="D1" s="53" t="s">
        <v>54</v>
      </c>
      <c r="E1" s="53"/>
      <c r="F1" s="53"/>
    </row>
    <row r="2" spans="1:7" ht="21" customHeight="1" x14ac:dyDescent="0.25">
      <c r="B2" s="3"/>
      <c r="C2" s="4"/>
      <c r="D2" s="53" t="s">
        <v>45</v>
      </c>
      <c r="E2" s="53"/>
      <c r="F2" s="53"/>
    </row>
    <row r="3" spans="1:7" ht="18" customHeight="1" x14ac:dyDescent="0.25">
      <c r="B3" s="5"/>
      <c r="C3" s="53" t="s">
        <v>46</v>
      </c>
      <c r="D3" s="53"/>
      <c r="E3" s="53"/>
      <c r="F3" s="53"/>
    </row>
    <row r="4" spans="1:7" ht="31.5" customHeight="1" x14ac:dyDescent="0.25">
      <c r="B4" s="5"/>
      <c r="C4" s="53" t="s">
        <v>47</v>
      </c>
      <c r="D4" s="53"/>
      <c r="E4" s="53"/>
      <c r="F4" s="53"/>
    </row>
    <row r="5" spans="1:7" x14ac:dyDescent="0.25">
      <c r="B5" s="5"/>
      <c r="C5" s="6"/>
      <c r="D5" s="54" t="s">
        <v>55</v>
      </c>
      <c r="E5" s="54"/>
      <c r="F5" s="54"/>
    </row>
    <row r="6" spans="1:7" x14ac:dyDescent="0.25">
      <c r="B6" s="5"/>
      <c r="C6" s="6"/>
      <c r="D6" s="7"/>
      <c r="E6" s="7"/>
      <c r="F6" s="7"/>
    </row>
    <row r="7" spans="1:7" ht="47.1" customHeight="1" x14ac:dyDescent="0.25">
      <c r="A7" s="56" t="s">
        <v>52</v>
      </c>
      <c r="B7" s="56"/>
      <c r="C7" s="56"/>
      <c r="D7" s="56"/>
      <c r="E7" s="56"/>
      <c r="F7" s="56"/>
    </row>
    <row r="8" spans="1:7" ht="17.45" customHeight="1" x14ac:dyDescent="0.25">
      <c r="A8" s="57" t="s">
        <v>3</v>
      </c>
      <c r="B8" s="58" t="s">
        <v>0</v>
      </c>
      <c r="C8" s="57" t="s">
        <v>19</v>
      </c>
      <c r="D8" s="59" t="s">
        <v>51</v>
      </c>
      <c r="E8" s="59"/>
      <c r="F8" s="59"/>
    </row>
    <row r="9" spans="1:7" ht="38.25" customHeight="1" x14ac:dyDescent="0.25">
      <c r="A9" s="57"/>
      <c r="B9" s="58"/>
      <c r="C9" s="57"/>
      <c r="D9" s="17" t="s">
        <v>2</v>
      </c>
      <c r="E9" s="17" t="s">
        <v>50</v>
      </c>
      <c r="F9" s="17" t="s">
        <v>53</v>
      </c>
      <c r="G9" s="8"/>
    </row>
    <row r="10" spans="1:7" ht="30.95" customHeight="1" x14ac:dyDescent="0.25">
      <c r="A10" s="18" t="s">
        <v>16</v>
      </c>
      <c r="B10" s="19" t="s">
        <v>17</v>
      </c>
      <c r="C10" s="19" t="s">
        <v>18</v>
      </c>
      <c r="D10" s="44">
        <f>D11+D12+D13+D14+D15+D16</f>
        <v>4035998.6</v>
      </c>
      <c r="E10" s="44">
        <f>E11+E12+E13+E14+E15+E16</f>
        <v>3930785.7</v>
      </c>
      <c r="F10" s="44">
        <f t="shared" ref="F10" si="0">F11+F12+F13+F14+F15+F16</f>
        <v>3930785.7</v>
      </c>
      <c r="G10" s="8"/>
    </row>
    <row r="11" spans="1:7" ht="48.6" customHeight="1" x14ac:dyDescent="0.25">
      <c r="A11" s="21" t="s">
        <v>4</v>
      </c>
      <c r="B11" s="22" t="s">
        <v>5</v>
      </c>
      <c r="C11" s="22" t="s">
        <v>6</v>
      </c>
      <c r="D11" s="40">
        <v>897746.45</v>
      </c>
      <c r="E11" s="40">
        <v>897746.45</v>
      </c>
      <c r="F11" s="40">
        <v>897746.45</v>
      </c>
      <c r="G11" s="8"/>
    </row>
    <row r="12" spans="1:7" ht="47.45" hidden="1" customHeight="1" x14ac:dyDescent="0.25">
      <c r="A12" s="21" t="s">
        <v>7</v>
      </c>
      <c r="B12" s="22" t="s">
        <v>17</v>
      </c>
      <c r="C12" s="22" t="s">
        <v>20</v>
      </c>
      <c r="D12" s="40">
        <v>0</v>
      </c>
      <c r="E12" s="40">
        <v>0</v>
      </c>
      <c r="F12" s="40">
        <v>0</v>
      </c>
      <c r="G12" s="8"/>
    </row>
    <row r="13" spans="1:7" ht="62.1" customHeight="1" x14ac:dyDescent="0.25">
      <c r="A13" s="21" t="s">
        <v>8</v>
      </c>
      <c r="B13" s="22" t="s">
        <v>17</v>
      </c>
      <c r="C13" s="22" t="s">
        <v>21</v>
      </c>
      <c r="D13" s="40">
        <v>2900432.25</v>
      </c>
      <c r="E13" s="40">
        <v>2900432.25</v>
      </c>
      <c r="F13" s="40">
        <v>2900432.25</v>
      </c>
      <c r="G13" s="8"/>
    </row>
    <row r="14" spans="1:7" ht="51.6" customHeight="1" x14ac:dyDescent="0.25">
      <c r="A14" s="21" t="s">
        <v>9</v>
      </c>
      <c r="B14" s="22" t="s">
        <v>17</v>
      </c>
      <c r="C14" s="22" t="s">
        <v>22</v>
      </c>
      <c r="D14" s="40">
        <v>67607</v>
      </c>
      <c r="E14" s="40">
        <v>67607</v>
      </c>
      <c r="F14" s="40">
        <v>67607</v>
      </c>
      <c r="G14" s="8"/>
    </row>
    <row r="15" spans="1:7" ht="24.95" customHeight="1" x14ac:dyDescent="0.25">
      <c r="A15" s="21" t="s">
        <v>10</v>
      </c>
      <c r="B15" s="22" t="s">
        <v>17</v>
      </c>
      <c r="C15" s="22">
        <v>11</v>
      </c>
      <c r="D15" s="40">
        <v>5000</v>
      </c>
      <c r="E15" s="40">
        <v>5000</v>
      </c>
      <c r="F15" s="40">
        <v>5000</v>
      </c>
      <c r="G15" s="8"/>
    </row>
    <row r="16" spans="1:7" ht="21" customHeight="1" x14ac:dyDescent="0.25">
      <c r="A16" s="26" t="s">
        <v>11</v>
      </c>
      <c r="B16" s="27" t="s">
        <v>17</v>
      </c>
      <c r="C16" s="27">
        <v>13</v>
      </c>
      <c r="D16" s="41">
        <v>165212.9</v>
      </c>
      <c r="E16" s="41">
        <v>60000</v>
      </c>
      <c r="F16" s="41">
        <v>60000</v>
      </c>
      <c r="G16" s="8"/>
    </row>
    <row r="17" spans="1:7" ht="24.95" customHeight="1" x14ac:dyDescent="0.25">
      <c r="A17" s="29" t="s">
        <v>12</v>
      </c>
      <c r="B17" s="30" t="s">
        <v>23</v>
      </c>
      <c r="C17" s="30" t="s">
        <v>18</v>
      </c>
      <c r="D17" s="20">
        <f>D18</f>
        <v>193080.61</v>
      </c>
      <c r="E17" s="20">
        <f t="shared" ref="E17:F17" si="1">E18</f>
        <v>202311.25</v>
      </c>
      <c r="F17" s="20">
        <f t="shared" si="1"/>
        <v>209858.06</v>
      </c>
      <c r="G17" s="8"/>
    </row>
    <row r="18" spans="1:7" ht="30" customHeight="1" x14ac:dyDescent="0.25">
      <c r="A18" s="26" t="s">
        <v>13</v>
      </c>
      <c r="B18" s="27" t="s">
        <v>23</v>
      </c>
      <c r="C18" s="27" t="s">
        <v>20</v>
      </c>
      <c r="D18" s="28">
        <v>193080.61</v>
      </c>
      <c r="E18" s="28">
        <v>202311.25</v>
      </c>
      <c r="F18" s="28">
        <v>209858.06</v>
      </c>
      <c r="G18" s="8"/>
    </row>
    <row r="19" spans="1:7" ht="38.25" customHeight="1" x14ac:dyDescent="0.25">
      <c r="A19" s="29" t="s">
        <v>14</v>
      </c>
      <c r="B19" s="30" t="s">
        <v>20</v>
      </c>
      <c r="C19" s="30" t="s">
        <v>18</v>
      </c>
      <c r="D19" s="44">
        <f>D20</f>
        <v>15000</v>
      </c>
      <c r="E19" s="44">
        <f t="shared" ref="E19:F19" si="2">E20</f>
        <v>20000</v>
      </c>
      <c r="F19" s="44">
        <f t="shared" si="2"/>
        <v>20000</v>
      </c>
      <c r="G19" s="8"/>
    </row>
    <row r="20" spans="1:7" ht="47.1" customHeight="1" x14ac:dyDescent="0.25">
      <c r="A20" s="26" t="s">
        <v>15</v>
      </c>
      <c r="B20" s="27" t="s">
        <v>20</v>
      </c>
      <c r="C20" s="27">
        <v>10</v>
      </c>
      <c r="D20" s="41">
        <v>15000</v>
      </c>
      <c r="E20" s="41">
        <v>20000</v>
      </c>
      <c r="F20" s="41">
        <v>20000</v>
      </c>
      <c r="G20" s="8"/>
    </row>
    <row r="21" spans="1:7" ht="27" customHeight="1" x14ac:dyDescent="0.25">
      <c r="A21" s="31" t="s">
        <v>25</v>
      </c>
      <c r="B21" s="19" t="s">
        <v>21</v>
      </c>
      <c r="C21" s="19" t="s">
        <v>18</v>
      </c>
      <c r="D21" s="44">
        <f>D22+D23</f>
        <v>1770000</v>
      </c>
      <c r="E21" s="44">
        <f t="shared" ref="E21:F21" si="3">E22+E23</f>
        <v>0</v>
      </c>
      <c r="F21" s="44">
        <f t="shared" si="3"/>
        <v>0</v>
      </c>
      <c r="G21" s="8"/>
    </row>
    <row r="22" spans="1:7" ht="20.100000000000001" customHeight="1" x14ac:dyDescent="0.25">
      <c r="A22" s="25" t="s">
        <v>26</v>
      </c>
      <c r="B22" s="24" t="s">
        <v>21</v>
      </c>
      <c r="C22" s="24" t="s">
        <v>27</v>
      </c>
      <c r="D22" s="40">
        <v>1770000</v>
      </c>
      <c r="E22" s="23">
        <v>0</v>
      </c>
      <c r="F22" s="23">
        <v>0</v>
      </c>
      <c r="G22" s="8"/>
    </row>
    <row r="23" spans="1:7" ht="21" hidden="1" customHeight="1" x14ac:dyDescent="0.25">
      <c r="A23" s="32" t="s">
        <v>28</v>
      </c>
      <c r="B23" s="33" t="s">
        <v>21</v>
      </c>
      <c r="C23" s="33" t="s">
        <v>29</v>
      </c>
      <c r="D23" s="41">
        <v>0</v>
      </c>
      <c r="E23" s="28">
        <v>0</v>
      </c>
      <c r="F23" s="28">
        <v>0</v>
      </c>
      <c r="G23" s="8"/>
    </row>
    <row r="24" spans="1:7" ht="23.45" customHeight="1" x14ac:dyDescent="0.25">
      <c r="A24" s="31" t="s">
        <v>30</v>
      </c>
      <c r="B24" s="19" t="s">
        <v>32</v>
      </c>
      <c r="C24" s="19" t="s">
        <v>18</v>
      </c>
      <c r="D24" s="44">
        <f>D25+D26+D27</f>
        <v>1115652</v>
      </c>
      <c r="E24" s="44">
        <f t="shared" ref="E24:F24" si="4">E25+E26+E27</f>
        <v>717008.75</v>
      </c>
      <c r="F24" s="44">
        <f t="shared" si="4"/>
        <v>34524.839999999997</v>
      </c>
      <c r="G24" s="8"/>
    </row>
    <row r="25" spans="1:7" ht="20.100000000000001" hidden="1" customHeight="1" x14ac:dyDescent="0.25">
      <c r="A25" s="25" t="s">
        <v>31</v>
      </c>
      <c r="B25" s="24" t="s">
        <v>32</v>
      </c>
      <c r="C25" s="24" t="s">
        <v>17</v>
      </c>
      <c r="D25" s="40">
        <v>0</v>
      </c>
      <c r="E25" s="23">
        <v>0</v>
      </c>
      <c r="F25" s="23">
        <v>0</v>
      </c>
      <c r="G25" s="8"/>
    </row>
    <row r="26" spans="1:7" ht="20.100000000000001" hidden="1" customHeight="1" x14ac:dyDescent="0.25">
      <c r="A26" s="25" t="s">
        <v>33</v>
      </c>
      <c r="B26" s="10" t="s">
        <v>32</v>
      </c>
      <c r="C26" s="10" t="s">
        <v>23</v>
      </c>
      <c r="D26" s="40">
        <v>0</v>
      </c>
      <c r="E26" s="23">
        <v>0</v>
      </c>
      <c r="F26" s="23">
        <v>0</v>
      </c>
      <c r="G26" s="8"/>
    </row>
    <row r="27" spans="1:7" ht="21.6" customHeight="1" x14ac:dyDescent="0.25">
      <c r="A27" s="34" t="s">
        <v>34</v>
      </c>
      <c r="B27" s="35" t="s">
        <v>32</v>
      </c>
      <c r="C27" s="35" t="s">
        <v>20</v>
      </c>
      <c r="D27" s="41">
        <v>1115652</v>
      </c>
      <c r="E27" s="41">
        <v>717008.75</v>
      </c>
      <c r="F27" s="28">
        <v>34524.839999999997</v>
      </c>
      <c r="G27" s="8"/>
    </row>
    <row r="28" spans="1:7" ht="21.6" customHeight="1" x14ac:dyDescent="0.25">
      <c r="A28" s="18" t="s">
        <v>56</v>
      </c>
      <c r="B28" s="39" t="s">
        <v>22</v>
      </c>
      <c r="C28" s="39" t="s">
        <v>18</v>
      </c>
      <c r="D28" s="44">
        <f>D29</f>
        <v>15000</v>
      </c>
      <c r="E28" s="44">
        <f t="shared" ref="E28:F28" si="5">E29</f>
        <v>0</v>
      </c>
      <c r="F28" s="44">
        <f t="shared" si="5"/>
        <v>0</v>
      </c>
      <c r="G28" s="8"/>
    </row>
    <row r="29" spans="1:7" ht="21.6" customHeight="1" x14ac:dyDescent="0.25">
      <c r="A29" s="50" t="s">
        <v>57</v>
      </c>
      <c r="B29" s="51" t="s">
        <v>22</v>
      </c>
      <c r="C29" s="51" t="s">
        <v>32</v>
      </c>
      <c r="D29" s="52">
        <v>15000</v>
      </c>
      <c r="E29" s="52">
        <v>0</v>
      </c>
      <c r="F29" s="52">
        <v>0</v>
      </c>
      <c r="G29" s="8"/>
    </row>
    <row r="30" spans="1:7" ht="22.5" hidden="1" customHeight="1" x14ac:dyDescent="0.25">
      <c r="A30" s="31" t="s">
        <v>35</v>
      </c>
      <c r="B30" s="19" t="s">
        <v>37</v>
      </c>
      <c r="C30" s="19" t="s">
        <v>18</v>
      </c>
      <c r="D30" s="44">
        <f>D31</f>
        <v>0</v>
      </c>
      <c r="E30" s="44">
        <f t="shared" ref="E30:F30" si="6">E31</f>
        <v>0</v>
      </c>
      <c r="F30" s="44">
        <f t="shared" si="6"/>
        <v>0</v>
      </c>
      <c r="G30" s="8"/>
    </row>
    <row r="31" spans="1:7" ht="20.45" hidden="1" customHeight="1" x14ac:dyDescent="0.25">
      <c r="A31" s="32" t="s">
        <v>36</v>
      </c>
      <c r="B31" s="33" t="s">
        <v>37</v>
      </c>
      <c r="C31" s="33" t="s">
        <v>17</v>
      </c>
      <c r="D31" s="41">
        <v>0</v>
      </c>
      <c r="E31" s="28">
        <v>0</v>
      </c>
      <c r="F31" s="28">
        <v>0</v>
      </c>
      <c r="G31" s="8"/>
    </row>
    <row r="32" spans="1:7" ht="20.45" customHeight="1" x14ac:dyDescent="0.25">
      <c r="A32" s="36" t="s">
        <v>38</v>
      </c>
      <c r="B32" s="19" t="s">
        <v>40</v>
      </c>
      <c r="C32" s="19" t="s">
        <v>18</v>
      </c>
      <c r="D32" s="44">
        <f>D33</f>
        <v>528</v>
      </c>
      <c r="E32" s="44">
        <f t="shared" ref="E32:F32" si="7">E33</f>
        <v>0</v>
      </c>
      <c r="F32" s="44">
        <f t="shared" si="7"/>
        <v>0</v>
      </c>
      <c r="G32" s="8"/>
    </row>
    <row r="33" spans="1:7" ht="20.45" customHeight="1" x14ac:dyDescent="0.25">
      <c r="A33" s="37" t="s">
        <v>39</v>
      </c>
      <c r="B33" s="33" t="s">
        <v>40</v>
      </c>
      <c r="C33" s="33" t="s">
        <v>17</v>
      </c>
      <c r="D33" s="41">
        <v>528</v>
      </c>
      <c r="E33" s="41">
        <v>0</v>
      </c>
      <c r="F33" s="41">
        <v>0</v>
      </c>
      <c r="G33" s="8"/>
    </row>
    <row r="34" spans="1:7" ht="20.45" customHeight="1" x14ac:dyDescent="0.25">
      <c r="A34" s="31" t="s">
        <v>41</v>
      </c>
      <c r="B34" s="19" t="s">
        <v>24</v>
      </c>
      <c r="C34" s="19" t="s">
        <v>18</v>
      </c>
      <c r="D34" s="45">
        <f>D35</f>
        <v>75000</v>
      </c>
      <c r="E34" s="47">
        <f t="shared" ref="E34:F34" si="8">E35</f>
        <v>75000</v>
      </c>
      <c r="F34" s="47">
        <f t="shared" si="8"/>
        <v>75000</v>
      </c>
      <c r="G34" s="8"/>
    </row>
    <row r="35" spans="1:7" ht="21.6" customHeight="1" x14ac:dyDescent="0.25">
      <c r="A35" s="32" t="s">
        <v>42</v>
      </c>
      <c r="B35" s="35" t="s">
        <v>24</v>
      </c>
      <c r="C35" s="35" t="s">
        <v>17</v>
      </c>
      <c r="D35" s="42">
        <v>75000</v>
      </c>
      <c r="E35" s="48">
        <v>75000</v>
      </c>
      <c r="F35" s="48">
        <v>75000</v>
      </c>
      <c r="G35" s="9"/>
    </row>
    <row r="36" spans="1:7" x14ac:dyDescent="0.25">
      <c r="A36" s="31" t="s">
        <v>43</v>
      </c>
      <c r="B36" s="39" t="s">
        <v>44</v>
      </c>
      <c r="C36" s="39" t="s">
        <v>18</v>
      </c>
      <c r="D36" s="45">
        <f>D37</f>
        <v>165000</v>
      </c>
      <c r="E36" s="46">
        <f t="shared" ref="E36:F36" si="9">E37</f>
        <v>5000</v>
      </c>
      <c r="F36" s="46">
        <f t="shared" si="9"/>
        <v>5000</v>
      </c>
      <c r="G36" s="9"/>
    </row>
    <row r="37" spans="1:7" ht="21.95" customHeight="1" x14ac:dyDescent="0.25">
      <c r="A37" s="38" t="s">
        <v>48</v>
      </c>
      <c r="B37" s="11" t="s">
        <v>44</v>
      </c>
      <c r="C37" s="11" t="s">
        <v>17</v>
      </c>
      <c r="D37" s="43">
        <v>165000</v>
      </c>
      <c r="E37" s="48">
        <v>5000</v>
      </c>
      <c r="F37" s="48">
        <v>5000</v>
      </c>
      <c r="G37" s="9"/>
    </row>
    <row r="38" spans="1:7" ht="21.95" customHeight="1" x14ac:dyDescent="0.25">
      <c r="A38" s="60" t="s">
        <v>49</v>
      </c>
      <c r="B38" s="61"/>
      <c r="C38" s="61"/>
      <c r="D38" s="62"/>
      <c r="E38" s="49">
        <v>105209.66</v>
      </c>
      <c r="F38" s="49">
        <v>209358.45</v>
      </c>
      <c r="G38" s="9"/>
    </row>
    <row r="39" spans="1:7" ht="24.95" customHeight="1" x14ac:dyDescent="0.25">
      <c r="A39" s="55" t="s">
        <v>1</v>
      </c>
      <c r="B39" s="55"/>
      <c r="C39" s="55"/>
      <c r="D39" s="46">
        <f>D10+D17+D19+D21+D24+D30+D32+D34+D36+D28</f>
        <v>7385259.21</v>
      </c>
      <c r="E39" s="46">
        <f>E10+E17+E19+E21+E24+E30+E32+E34+E36+E38</f>
        <v>5055315.3600000003</v>
      </c>
      <c r="F39" s="46">
        <f>F10+F17+F19+F21+F24+F30+F32+F34+F36+F38</f>
        <v>4484527.0500000007</v>
      </c>
      <c r="G39" s="9"/>
    </row>
    <row r="40" spans="1:7" x14ac:dyDescent="0.25">
      <c r="A40" s="1"/>
      <c r="B40" s="12"/>
      <c r="C40" s="9"/>
      <c r="D40" s="9"/>
      <c r="E40" s="9"/>
      <c r="F40" s="9"/>
      <c r="G40" s="9"/>
    </row>
    <row r="41" spans="1:7" x14ac:dyDescent="0.25">
      <c r="A41" s="9"/>
      <c r="B41" s="12"/>
      <c r="C41" s="9"/>
      <c r="D41" s="9"/>
      <c r="E41" s="9"/>
      <c r="F41" s="13"/>
      <c r="G41" s="9"/>
    </row>
    <row r="42" spans="1:7" x14ac:dyDescent="0.25">
      <c r="F42" s="8"/>
    </row>
    <row r="43" spans="1:7" x14ac:dyDescent="0.25">
      <c r="A43" s="15"/>
    </row>
    <row r="44" spans="1:7" x14ac:dyDescent="0.25">
      <c r="F44" s="8"/>
    </row>
    <row r="47" spans="1:7" x14ac:dyDescent="0.25">
      <c r="D47" s="16"/>
      <c r="E47" s="16"/>
    </row>
  </sheetData>
  <mergeCells count="12">
    <mergeCell ref="A39:C39"/>
    <mergeCell ref="A7:F7"/>
    <mergeCell ref="A8:A9"/>
    <mergeCell ref="B8:B9"/>
    <mergeCell ref="C8:C9"/>
    <mergeCell ref="D8:F8"/>
    <mergeCell ref="A38:D38"/>
    <mergeCell ref="D1:F1"/>
    <mergeCell ref="D2:F2"/>
    <mergeCell ref="D5:F5"/>
    <mergeCell ref="C3:F3"/>
    <mergeCell ref="C4:F4"/>
  </mergeCells>
  <pageMargins left="1.0629921259842521" right="0.19685039370078741" top="0.39370078740157483" bottom="0.3937007874015748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2023-06-15T12:16:59Z</dcterms:modified>
</cp:coreProperties>
</file>