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265"/>
  </bookViews>
  <sheets>
    <sheet name="Приложение № 4" sheetId="1" r:id="rId1"/>
  </sheets>
  <definedNames>
    <definedName name="_GoBack" localSheetId="0">'Приложение № 4'!#REF!</definedName>
    <definedName name="_xlnm._FilterDatabase" localSheetId="0" hidden="1">'Приложение № 4'!$B$9:$C$37</definedName>
    <definedName name="_xlnm.Print_Titles" localSheetId="0">'Приложение № 4'!$8:$9</definedName>
    <definedName name="_xlnm.Print_Area" localSheetId="0">'Приложение № 4'!$A$1:$F$37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F34" i="1"/>
  <c r="D34" i="1"/>
  <c r="E32" i="1"/>
  <c r="F32" i="1"/>
  <c r="D32" i="1"/>
  <c r="E30" i="1"/>
  <c r="F30" i="1"/>
  <c r="D30" i="1"/>
  <c r="E28" i="1"/>
  <c r="F28" i="1"/>
  <c r="D28" i="1"/>
  <c r="E24" i="1"/>
  <c r="F24" i="1"/>
  <c r="D24" i="1"/>
  <c r="E21" i="1"/>
  <c r="F21" i="1"/>
  <c r="D21" i="1"/>
  <c r="E19" i="1"/>
  <c r="F19" i="1"/>
  <c r="D19" i="1"/>
  <c r="E17" i="1"/>
  <c r="F17" i="1"/>
  <c r="D17" i="1"/>
  <c r="E10" i="1"/>
  <c r="F10" i="1"/>
  <c r="D10" i="1"/>
  <c r="F37" i="1" l="1"/>
  <c r="E37" i="1"/>
  <c r="D37" i="1"/>
</calcChain>
</file>

<file path=xl/sharedStrings.xml><?xml version="1.0" encoding="utf-8"?>
<sst xmlns="http://schemas.openxmlformats.org/spreadsheetml/2006/main" count="90" uniqueCount="56">
  <si>
    <t>Раздел</t>
  </si>
  <si>
    <t>ВСЕГО РАСХОДОВ</t>
  </si>
  <si>
    <t>2022 год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</si>
  <si>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</si>
  <si>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</si>
  <si>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</si>
  <si>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</si>
  <si>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</si>
  <si>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</si>
  <si>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</si>
  <si>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</si>
  <si>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</si>
  <si>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</si>
  <si>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</si>
  <si>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</si>
  <si>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</si>
  <si>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</si>
  <si>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</si>
  <si>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</si>
  <si>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</si>
  <si>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</si>
  <si>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</si>
  <si>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</si>
  <si>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</si>
  <si>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</si>
  <si>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</si>
  <si>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</si>
  <si>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</si>
  <si>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</si>
  <si>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</si>
  <si>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</si>
  <si>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</si>
  <si>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</si>
  <si>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</si>
  <si>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</si>
  <si>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</si>
  <si>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</si>
  <si>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</si>
  <si>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</si>
  <si>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</si>
  <si>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</si>
  <si>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</si>
  <si>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</si>
  <si>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</si>
  <si>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</si>
  <si>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11</t>
  </si>
  <si>
    <t>к решению Совета депутатов</t>
  </si>
  <si>
    <t xml:space="preserve">сельского поселения "Судромское"  </t>
  </si>
  <si>
    <t xml:space="preserve">Вельского муниципального района Архангельской области </t>
  </si>
  <si>
    <t>Физическая культура</t>
  </si>
  <si>
    <t>Условно утвержденные расходы</t>
  </si>
  <si>
    <t>Распределение расходов  по разделам и подразделам   бюджета сельского поселения "Судромское"  Вельского муниципального района Архангельской области    на 2022 год и на плановый период 2023 и 2024 годов</t>
  </si>
  <si>
    <t>2024 год</t>
  </si>
  <si>
    <t>Сумма, рублей</t>
  </si>
  <si>
    <t>Приложение №3</t>
  </si>
  <si>
    <t xml:space="preserve"> от 01 июня 2022 г.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</si>
</sst>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9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5"/>
  <sheetViews>
    <sheetView tabSelected="1" view="pageBreakPreview" zoomScaleNormal="100" zoomScaleSheetLayoutView="100" workbookViewId="0">
      <selection activeCell="D5" sqref="D5:F5"/>
    </sheetView>
  </sheetViews>
  <sheetFormatPr defaultColWidth="9.140625" defaultRowHeight="15.75" x14ac:dyDescent="0.25"/>
  <cols>
    <col min="1" max="1" width="54.85546875" style="2" customWidth="1"/>
    <col min="2" max="2" width="8.140625" style="14" customWidth="1"/>
    <col min="3" max="3" width="7.42578125" style="2" customWidth="1"/>
    <col min="4" max="4" width="13.28515625" style="2" customWidth="1"/>
    <col min="5" max="5" width="13" style="2" customWidth="1"/>
    <col min="6" max="6" width="14.28515625" style="2" customWidth="1"/>
    <col min="7" max="7" width="2.5703125" style="2" customWidth="1"/>
    <col min="8" max="8" width="12" style="2" customWidth="1"/>
    <col min="9" max="16384" width="9.140625" style="2"/>
  </cols>
  <sheetData>
    <row r="1" spans="1:7" ht="14.45" customHeight="1" x14ac:dyDescent="0.25">
      <c r="B1" s="3"/>
      <c r="C1" s="4"/>
      <c r="D1" s="58" t="s">
        <v>54</v>
      </c>
      <c r="E1" s="58"/>
      <c r="F1" s="58"/>
    </row>
    <row r="2" spans="1:7" ht="21" customHeight="1" x14ac:dyDescent="0.25">
      <c r="B2" s="3"/>
      <c r="C2" s="4"/>
      <c r="D2" s="58" t="s">
        <v>46</v>
      </c>
      <c r="E2" s="58"/>
      <c r="F2" s="58"/>
    </row>
    <row r="3" spans="1:7" ht="18" customHeight="1" x14ac:dyDescent="0.25">
      <c r="B3" s="5"/>
      <c r="C3" s="58" t="s">
        <v>47</v>
      </c>
      <c r="D3" s="58"/>
      <c r="E3" s="58"/>
      <c r="F3" s="58"/>
    </row>
    <row r="4" spans="1:7" ht="31.5" customHeight="1" x14ac:dyDescent="0.25">
      <c r="B4" s="5"/>
      <c r="C4" s="58" t="s">
        <v>48</v>
      </c>
      <c r="D4" s="58"/>
      <c r="E4" s="58"/>
      <c r="F4" s="58"/>
    </row>
    <row r="5" spans="1:7" x14ac:dyDescent="0.25">
      <c r="B5" s="5"/>
      <c r="C5" s="6"/>
      <c r="D5" s="59" t="s">
        <v>55</v>
      </c>
      <c r="E5" s="59"/>
      <c r="F5" s="59"/>
    </row>
    <row r="6" spans="1:7" x14ac:dyDescent="0.25">
      <c r="B6" s="5"/>
      <c r="C6" s="6"/>
      <c r="D6" s="7"/>
      <c r="E6" s="7"/>
      <c r="F6" s="7"/>
    </row>
    <row r="7" spans="1:7" ht="47.1" customHeight="1" x14ac:dyDescent="0.25">
      <c r="A7" s="51" t="s">
        <v>51</v>
      </c>
      <c r="B7" s="51"/>
      <c r="C7" s="51"/>
      <c r="D7" s="51"/>
      <c r="E7" s="51"/>
      <c r="F7" s="51"/>
    </row>
    <row r="8" spans="1:7" ht="17.45" customHeight="1" x14ac:dyDescent="0.25">
      <c r="A8" s="52" t="s">
        <v>4</v>
      </c>
      <c r="B8" s="53" t="s">
        <v>0</v>
      </c>
      <c r="C8" s="52" t="s">
        <v>20</v>
      </c>
      <c r="D8" s="54" t="s">
        <v>53</v>
      </c>
      <c r="E8" s="54"/>
      <c r="F8" s="54"/>
    </row>
    <row r="9" spans="1:7" ht="38.25" customHeight="1" x14ac:dyDescent="0.25">
      <c r="A9" s="52"/>
      <c r="B9" s="53"/>
      <c r="C9" s="52"/>
      <c r="D9" s="17" t="s">
        <v>2</v>
      </c>
      <c r="E9" s="17" t="s">
        <v>3</v>
      </c>
      <c r="F9" s="17" t="s">
        <v>52</v>
      </c>
      <c r="G9" s="8"/>
    </row>
    <row r="10" spans="1:7" ht="30.95" customHeight="1" x14ac:dyDescent="0.25">
      <c r="A10" s="18" t="s">
        <v>17</v>
      </c>
      <c r="B10" s="19" t="s">
        <v>18</v>
      </c>
      <c r="C10" s="19" t="s">
        <v>19</v>
      </c>
      <c r="D10" s="44">
        <f>D11+D12+D13+D14+D15+D16</f>
        <v>2665353</v>
      </c>
      <c r="E10" s="44">
        <f t="shared" ref="E10:F10" si="0">E11+E12+E13+E14+E15+E16</f>
        <v>2705580</v>
      </c>
      <c r="F10" s="44">
        <f t="shared" si="0"/>
        <v>2740126</v>
      </c>
      <c r="G10" s="8"/>
    </row>
    <row r="11" spans="1:7" ht="48.6" customHeight="1" x14ac:dyDescent="0.25">
      <c r="A11" s="21" t="s">
        <v>5</v>
      </c>
      <c r="B11" s="22" t="s">
        <v>6</v>
      </c>
      <c r="C11" s="22" t="s">
        <v>7</v>
      </c>
      <c r="D11" s="40">
        <v>569504</v>
      </c>
      <c r="E11" s="40">
        <v>576920</v>
      </c>
      <c r="F11" s="40">
        <v>586436</v>
      </c>
      <c r="G11" s="8"/>
    </row>
    <row r="12" spans="1:7" ht="47.45" hidden="1" customHeight="1" x14ac:dyDescent="0.25">
      <c r="A12" s="21" t="s">
        <v>8</v>
      </c>
      <c r="B12" s="22" t="s">
        <v>18</v>
      </c>
      <c r="C12" s="22" t="s">
        <v>21</v>
      </c>
      <c r="D12" s="40">
        <v>0</v>
      </c>
      <c r="E12" s="40">
        <v>0</v>
      </c>
      <c r="F12" s="40">
        <v>0</v>
      </c>
      <c r="G12" s="8"/>
    </row>
    <row r="13" spans="1:7" ht="62.1" customHeight="1" x14ac:dyDescent="0.25">
      <c r="A13" s="21" t="s">
        <v>9</v>
      </c>
      <c r="B13" s="22" t="s">
        <v>18</v>
      </c>
      <c r="C13" s="22" t="s">
        <v>22</v>
      </c>
      <c r="D13" s="40">
        <v>2023149</v>
      </c>
      <c r="E13" s="40">
        <v>2054860</v>
      </c>
      <c r="F13" s="40">
        <v>2079490</v>
      </c>
      <c r="G13" s="8"/>
    </row>
    <row r="14" spans="1:7" ht="51.6" customHeight="1" x14ac:dyDescent="0.25">
      <c r="A14" s="21" t="s">
        <v>10</v>
      </c>
      <c r="B14" s="22" t="s">
        <v>18</v>
      </c>
      <c r="C14" s="22" t="s">
        <v>23</v>
      </c>
      <c r="D14" s="40">
        <v>37700</v>
      </c>
      <c r="E14" s="40">
        <v>38800</v>
      </c>
      <c r="F14" s="40">
        <v>39200</v>
      </c>
      <c r="G14" s="8"/>
    </row>
    <row r="15" spans="1:7" ht="24.95" customHeight="1" x14ac:dyDescent="0.25">
      <c r="A15" s="21" t="s">
        <v>11</v>
      </c>
      <c r="B15" s="22" t="s">
        <v>18</v>
      </c>
      <c r="C15" s="22">
        <v>11</v>
      </c>
      <c r="D15" s="40">
        <v>5000</v>
      </c>
      <c r="E15" s="40">
        <v>5000</v>
      </c>
      <c r="F15" s="40">
        <v>5000</v>
      </c>
      <c r="G15" s="8"/>
    </row>
    <row r="16" spans="1:7" ht="21" customHeight="1" x14ac:dyDescent="0.25">
      <c r="A16" s="26" t="s">
        <v>12</v>
      </c>
      <c r="B16" s="27" t="s">
        <v>18</v>
      </c>
      <c r="C16" s="27">
        <v>13</v>
      </c>
      <c r="D16" s="41">
        <v>30000</v>
      </c>
      <c r="E16" s="41">
        <v>30000</v>
      </c>
      <c r="F16" s="41">
        <v>30000</v>
      </c>
      <c r="G16" s="8"/>
    </row>
    <row r="17" spans="1:7" ht="24.95" customHeight="1" x14ac:dyDescent="0.25">
      <c r="A17" s="29" t="s">
        <v>13</v>
      </c>
      <c r="B17" s="30" t="s">
        <v>24</v>
      </c>
      <c r="C17" s="30" t="s">
        <v>19</v>
      </c>
      <c r="D17" s="20">
        <f>D18</f>
        <v>126161.35</v>
      </c>
      <c r="E17" s="20">
        <f t="shared" ref="E17:F17" si="1">E18</f>
        <v>130480.04</v>
      </c>
      <c r="F17" s="20">
        <f t="shared" si="1"/>
        <v>135165.26</v>
      </c>
      <c r="G17" s="8"/>
    </row>
    <row r="18" spans="1:7" ht="30" customHeight="1" x14ac:dyDescent="0.25">
      <c r="A18" s="26" t="s">
        <v>14</v>
      </c>
      <c r="B18" s="27" t="s">
        <v>24</v>
      </c>
      <c r="C18" s="27" t="s">
        <v>21</v>
      </c>
      <c r="D18" s="28">
        <v>126161.35</v>
      </c>
      <c r="E18" s="28">
        <v>130480.04</v>
      </c>
      <c r="F18" s="28">
        <v>135165.26</v>
      </c>
      <c r="G18" s="8"/>
    </row>
    <row r="19" spans="1:7" ht="38.25" customHeight="1" x14ac:dyDescent="0.25">
      <c r="A19" s="29" t="s">
        <v>15</v>
      </c>
      <c r="B19" s="30" t="s">
        <v>21</v>
      </c>
      <c r="C19" s="30" t="s">
        <v>19</v>
      </c>
      <c r="D19" s="44">
        <f>D20</f>
        <v>1200906</v>
      </c>
      <c r="E19" s="44">
        <f t="shared" ref="E19:F19" si="2">E20</f>
        <v>15820</v>
      </c>
      <c r="F19" s="44">
        <f t="shared" si="2"/>
        <v>15820</v>
      </c>
      <c r="G19" s="8"/>
    </row>
    <row r="20" spans="1:7" ht="47.1" customHeight="1" x14ac:dyDescent="0.25">
      <c r="A20" s="26" t="s">
        <v>16</v>
      </c>
      <c r="B20" s="27" t="s">
        <v>21</v>
      </c>
      <c r="C20" s="27">
        <v>10</v>
      </c>
      <c r="D20" s="41">
        <v>1200906</v>
      </c>
      <c r="E20" s="41">
        <v>15820</v>
      </c>
      <c r="F20" s="41">
        <v>15820</v>
      </c>
      <c r="G20" s="8"/>
    </row>
    <row r="21" spans="1:7" ht="27" customHeight="1" x14ac:dyDescent="0.25">
      <c r="A21" s="31" t="s">
        <v>26</v>
      </c>
      <c r="B21" s="19" t="s">
        <v>22</v>
      </c>
      <c r="C21" s="19" t="s">
        <v>19</v>
      </c>
      <c r="D21" s="44">
        <f>D22+D23</f>
        <v>1510000</v>
      </c>
      <c r="E21" s="44">
        <f t="shared" ref="E21:F21" si="3">E22+E23</f>
        <v>0</v>
      </c>
      <c r="F21" s="44">
        <f t="shared" si="3"/>
        <v>0</v>
      </c>
      <c r="G21" s="8"/>
    </row>
    <row r="22" spans="1:7" ht="20.100000000000001" customHeight="1" x14ac:dyDescent="0.25">
      <c r="A22" s="25" t="s">
        <v>27</v>
      </c>
      <c r="B22" s="24" t="s">
        <v>22</v>
      </c>
      <c r="C22" s="24" t="s">
        <v>28</v>
      </c>
      <c r="D22" s="40">
        <v>1510000</v>
      </c>
      <c r="E22" s="23">
        <v>0</v>
      </c>
      <c r="F22" s="23">
        <v>0</v>
      </c>
      <c r="G22" s="8"/>
    </row>
    <row r="23" spans="1:7" ht="21" hidden="1" customHeight="1" x14ac:dyDescent="0.25">
      <c r="A23" s="32" t="s">
        <v>29</v>
      </c>
      <c r="B23" s="33" t="s">
        <v>22</v>
      </c>
      <c r="C23" s="33" t="s">
        <v>30</v>
      </c>
      <c r="D23" s="41">
        <v>0</v>
      </c>
      <c r="E23" s="28">
        <v>0</v>
      </c>
      <c r="F23" s="28">
        <v>0</v>
      </c>
      <c r="G23" s="8"/>
    </row>
    <row r="24" spans="1:7" ht="23.45" customHeight="1" x14ac:dyDescent="0.25">
      <c r="A24" s="31" t="s">
        <v>31</v>
      </c>
      <c r="B24" s="19" t="s">
        <v>33</v>
      </c>
      <c r="C24" s="19" t="s">
        <v>19</v>
      </c>
      <c r="D24" s="44">
        <f>D25+D26+D27</f>
        <v>867054.41</v>
      </c>
      <c r="E24" s="44">
        <f t="shared" ref="E24:F24" si="4">E25+E26+E27</f>
        <v>443772.96</v>
      </c>
      <c r="F24" s="44">
        <f t="shared" si="4"/>
        <v>394296.86</v>
      </c>
      <c r="G24" s="8"/>
    </row>
    <row r="25" spans="1:7" ht="20.100000000000001" hidden="1" customHeight="1" x14ac:dyDescent="0.25">
      <c r="A25" s="25" t="s">
        <v>32</v>
      </c>
      <c r="B25" s="24" t="s">
        <v>33</v>
      </c>
      <c r="C25" s="24" t="s">
        <v>18</v>
      </c>
      <c r="D25" s="40">
        <v>0</v>
      </c>
      <c r="E25" s="23">
        <v>0</v>
      </c>
      <c r="F25" s="23">
        <v>0</v>
      </c>
      <c r="G25" s="8"/>
    </row>
    <row r="26" spans="1:7" ht="20.100000000000001" hidden="1" customHeight="1" x14ac:dyDescent="0.25">
      <c r="A26" s="25" t="s">
        <v>34</v>
      </c>
      <c r="B26" s="10" t="s">
        <v>33</v>
      </c>
      <c r="C26" s="10" t="s">
        <v>24</v>
      </c>
      <c r="D26" s="40">
        <v>0</v>
      </c>
      <c r="E26" s="23">
        <v>0</v>
      </c>
      <c r="F26" s="23">
        <v>0</v>
      </c>
      <c r="G26" s="8"/>
    </row>
    <row r="27" spans="1:7" ht="21.6" customHeight="1" x14ac:dyDescent="0.25">
      <c r="A27" s="34" t="s">
        <v>35</v>
      </c>
      <c r="B27" s="35" t="s">
        <v>33</v>
      </c>
      <c r="C27" s="35" t="s">
        <v>21</v>
      </c>
      <c r="D27" s="41">
        <v>867054.41</v>
      </c>
      <c r="E27" s="41">
        <v>443772.96</v>
      </c>
      <c r="F27" s="28">
        <v>394296.86</v>
      </c>
      <c r="G27" s="8"/>
    </row>
    <row r="28" spans="1:7" ht="22.5" hidden="1" customHeight="1" x14ac:dyDescent="0.25">
      <c r="A28" s="31" t="s">
        <v>36</v>
      </c>
      <c r="B28" s="19" t="s">
        <v>38</v>
      </c>
      <c r="C28" s="19" t="s">
        <v>19</v>
      </c>
      <c r="D28" s="44">
        <f>D29</f>
        <v>0</v>
      </c>
      <c r="E28" s="44">
        <f t="shared" ref="E28:F28" si="5">E29</f>
        <v>0</v>
      </c>
      <c r="F28" s="44">
        <f t="shared" si="5"/>
        <v>0</v>
      </c>
      <c r="G28" s="8"/>
    </row>
    <row r="29" spans="1:7" ht="20.45" hidden="1" customHeight="1" x14ac:dyDescent="0.25">
      <c r="A29" s="32" t="s">
        <v>37</v>
      </c>
      <c r="B29" s="33" t="s">
        <v>38</v>
      </c>
      <c r="C29" s="33" t="s">
        <v>18</v>
      </c>
      <c r="D29" s="41">
        <v>0</v>
      </c>
      <c r="E29" s="28">
        <v>0</v>
      </c>
      <c r="F29" s="28">
        <v>0</v>
      </c>
      <c r="G29" s="8"/>
    </row>
    <row r="30" spans="1:7" ht="20.45" hidden="1" customHeight="1" x14ac:dyDescent="0.25">
      <c r="A30" s="36" t="s">
        <v>39</v>
      </c>
      <c r="B30" s="19" t="s">
        <v>41</v>
      </c>
      <c r="C30" s="19" t="s">
        <v>19</v>
      </c>
      <c r="D30" s="44">
        <f>D31</f>
        <v>0</v>
      </c>
      <c r="E30" s="44">
        <f t="shared" ref="E30:F30" si="6">E31</f>
        <v>0</v>
      </c>
      <c r="F30" s="44">
        <f t="shared" si="6"/>
        <v>0</v>
      </c>
      <c r="G30" s="8"/>
    </row>
    <row r="31" spans="1:7" ht="20.45" hidden="1" customHeight="1" x14ac:dyDescent="0.25">
      <c r="A31" s="37" t="s">
        <v>40</v>
      </c>
      <c r="B31" s="33" t="s">
        <v>41</v>
      </c>
      <c r="C31" s="33" t="s">
        <v>18</v>
      </c>
      <c r="D31" s="41">
        <v>0</v>
      </c>
      <c r="E31" s="41">
        <v>0</v>
      </c>
      <c r="F31" s="41">
        <v>0</v>
      </c>
      <c r="G31" s="8"/>
    </row>
    <row r="32" spans="1:7" ht="20.45" customHeight="1" x14ac:dyDescent="0.25">
      <c r="A32" s="31" t="s">
        <v>42</v>
      </c>
      <c r="B32" s="19" t="s">
        <v>25</v>
      </c>
      <c r="C32" s="19" t="s">
        <v>19</v>
      </c>
      <c r="D32" s="45">
        <f>D33</f>
        <v>75000</v>
      </c>
      <c r="E32" s="47">
        <f t="shared" ref="E32:F32" si="7">E33</f>
        <v>75000</v>
      </c>
      <c r="F32" s="47">
        <f t="shared" si="7"/>
        <v>67306.95</v>
      </c>
      <c r="G32" s="8"/>
    </row>
    <row r="33" spans="1:7" ht="21.6" customHeight="1" x14ac:dyDescent="0.25">
      <c r="A33" s="32" t="s">
        <v>43</v>
      </c>
      <c r="B33" s="35" t="s">
        <v>25</v>
      </c>
      <c r="C33" s="35" t="s">
        <v>18</v>
      </c>
      <c r="D33" s="42">
        <v>75000</v>
      </c>
      <c r="E33" s="48">
        <v>75000</v>
      </c>
      <c r="F33" s="48">
        <v>67306.95</v>
      </c>
      <c r="G33" s="9"/>
    </row>
    <row r="34" spans="1:7" x14ac:dyDescent="0.25">
      <c r="A34" s="31" t="s">
        <v>44</v>
      </c>
      <c r="B34" s="39" t="s">
        <v>45</v>
      </c>
      <c r="C34" s="39" t="s">
        <v>19</v>
      </c>
      <c r="D34" s="45">
        <f>D35</f>
        <v>38249.980000000003</v>
      </c>
      <c r="E34" s="46">
        <f t="shared" ref="E34:F34" si="8">E35</f>
        <v>0</v>
      </c>
      <c r="F34" s="46">
        <f t="shared" si="8"/>
        <v>0</v>
      </c>
      <c r="G34" s="9"/>
    </row>
    <row r="35" spans="1:7" ht="21.95" customHeight="1" x14ac:dyDescent="0.25">
      <c r="A35" s="38" t="s">
        <v>49</v>
      </c>
      <c r="B35" s="11" t="s">
        <v>45</v>
      </c>
      <c r="C35" s="11" t="s">
        <v>18</v>
      </c>
      <c r="D35" s="43">
        <v>38249.980000000003</v>
      </c>
      <c r="E35" s="48">
        <v>0</v>
      </c>
      <c r="F35" s="48">
        <v>0</v>
      </c>
      <c r="G35" s="9"/>
    </row>
    <row r="36" spans="1:7" ht="21.95" customHeight="1" x14ac:dyDescent="0.25">
      <c r="A36" s="55" t="s">
        <v>50</v>
      </c>
      <c r="B36" s="56"/>
      <c r="C36" s="56"/>
      <c r="D36" s="57"/>
      <c r="E36" s="49">
        <v>71961.17</v>
      </c>
      <c r="F36" s="49">
        <v>144494.6</v>
      </c>
      <c r="G36" s="9"/>
    </row>
    <row r="37" spans="1:7" ht="24.95" customHeight="1" x14ac:dyDescent="0.25">
      <c r="A37" s="50" t="s">
        <v>1</v>
      </c>
      <c r="B37" s="50"/>
      <c r="C37" s="50"/>
      <c r="D37" s="46">
        <f>D10+D17+D19+D21+D24+D28+D30+D32+D34</f>
        <v>6482724.7400000002</v>
      </c>
      <c r="E37" s="46">
        <f>E10+E17+E19+E21+E24+E28+E30+E32+E34+E36</f>
        <v>3442614.17</v>
      </c>
      <c r="F37" s="46">
        <f>F10+F17+F19+F21+F24+F28+F30+F32+F34+F36</f>
        <v>3497209.67</v>
      </c>
      <c r="G37" s="9"/>
    </row>
    <row r="38" spans="1:7" x14ac:dyDescent="0.25">
      <c r="A38" s="1"/>
      <c r="B38" s="12"/>
      <c r="C38" s="9"/>
      <c r="D38" s="9"/>
      <c r="E38" s="9"/>
      <c r="F38" s="9"/>
      <c r="G38" s="9"/>
    </row>
    <row r="39" spans="1:7" x14ac:dyDescent="0.25">
      <c r="A39" s="9"/>
      <c r="B39" s="12"/>
      <c r="C39" s="9"/>
      <c r="D39" s="9"/>
      <c r="E39" s="9"/>
      <c r="F39" s="13"/>
      <c r="G39" s="9"/>
    </row>
    <row r="40" spans="1:7" x14ac:dyDescent="0.25">
      <c r="F40" s="8"/>
    </row>
    <row r="41" spans="1:7" x14ac:dyDescent="0.25">
      <c r="A41" s="15"/>
    </row>
    <row r="42" spans="1:7" x14ac:dyDescent="0.25">
      <c r="F42" s="8"/>
    </row>
    <row r="45" spans="1:7" x14ac:dyDescent="0.25">
      <c r="D45" s="16"/>
      <c r="E45" s="16"/>
    </row>
  </sheetData>
  <mergeCells count="12">
    <mergeCell ref="D1:F1"/>
    <mergeCell ref="D2:F2"/>
    <mergeCell ref="D5:F5"/>
    <mergeCell ref="C3:F3"/>
    <mergeCell ref="C4:F4"/>
    <mergeCell ref="A37:C37"/>
    <mergeCell ref="A7:F7"/>
    <mergeCell ref="A8:A9"/>
    <mergeCell ref="B8:B9"/>
    <mergeCell ref="C8:C9"/>
    <mergeCell ref="D8:F8"/>
    <mergeCell ref="A36:D36"/>
  </mergeCells>
  <pageMargins left="1.0629921259842521" right="0.19685039370078741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2022-06-24T10:29:31Z</dcterms:modified>
</cp:coreProperties>
</file>