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 Судрома 21-23 ПРОЕКТ\уточнение Суд декабрь2021\исполнение Судрома 2021\"/>
    </mc:Choice>
  </mc:AlternateContent>
  <xr:revisionPtr revIDLastSave="0" documentId="13_ncr:1_{FAC1F5E4-F362-48A3-8276-8EF21C4111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-21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L18" i="1" s="1"/>
  <c r="M18" i="1" s="1"/>
  <c r="E10" i="1"/>
  <c r="L10" i="1" s="1"/>
  <c r="D16" i="1" l="1"/>
  <c r="D9" i="1"/>
  <c r="D23" i="1" s="1"/>
  <c r="E21" i="1" l="1"/>
  <c r="L21" i="1" l="1"/>
  <c r="M21" i="1" s="1"/>
  <c r="E22" i="1" l="1"/>
  <c r="L22" i="1" s="1"/>
  <c r="M22" i="1" s="1"/>
  <c r="C16" i="1"/>
  <c r="C15" i="1"/>
  <c r="E15" i="1" s="1"/>
  <c r="E11" i="1"/>
  <c r="L11" i="1" s="1"/>
  <c r="C9" i="1"/>
  <c r="J23" i="1"/>
  <c r="I23" i="1"/>
  <c r="H23" i="1"/>
  <c r="G23" i="1"/>
  <c r="E12" i="1" l="1"/>
  <c r="L12" i="1" s="1"/>
  <c r="M12" i="1" s="1"/>
  <c r="E16" i="1"/>
  <c r="L16" i="1" s="1"/>
  <c r="M16" i="1" s="1"/>
  <c r="E13" i="1"/>
  <c r="L13" i="1" s="1"/>
  <c r="M13" i="1" s="1"/>
  <c r="E20" i="1"/>
  <c r="L20" i="1" s="1"/>
  <c r="M20" i="1" s="1"/>
  <c r="E7" i="1"/>
  <c r="L7" i="1" s="1"/>
  <c r="M7" i="1" s="1"/>
  <c r="E14" i="1"/>
  <c r="L14" i="1" s="1"/>
  <c r="M14" i="1" s="1"/>
  <c r="E19" i="1"/>
  <c r="L19" i="1" s="1"/>
  <c r="M19" i="1" s="1"/>
  <c r="E8" i="1"/>
  <c r="L8" i="1" s="1"/>
  <c r="M8" i="1" s="1"/>
  <c r="E17" i="1"/>
  <c r="L17" i="1" s="1"/>
  <c r="M17" i="1" s="1"/>
  <c r="C23" i="1"/>
  <c r="E6" i="1"/>
  <c r="L6" i="1" s="1"/>
  <c r="K23" i="1"/>
  <c r="F23" i="1"/>
  <c r="M11" i="1"/>
  <c r="L15" i="1"/>
  <c r="M15" i="1" s="1"/>
  <c r="E9" i="1"/>
  <c r="M6" i="1" l="1"/>
  <c r="L9" i="1"/>
  <c r="L23" i="1" s="1"/>
  <c r="E23" i="1"/>
  <c r="M9" i="1" l="1"/>
  <c r="M23" i="1" s="1"/>
</calcChain>
</file>

<file path=xl/sharedStrings.xml><?xml version="1.0" encoding="utf-8"?>
<sst xmlns="http://schemas.openxmlformats.org/spreadsheetml/2006/main" count="49" uniqueCount="28">
  <si>
    <t>Код бюджетной классификации</t>
  </si>
  <si>
    <t>Разница между уточненной  бюджетной  росписью и утвержденной бюджетной росписью</t>
  </si>
  <si>
    <t xml:space="preserve">Расходы за счет субсидий и субвенций, иных межбюджетных трансфертов, фактически полученных при исполнении бюджета сверх утвержденных решением о бюджете </t>
  </si>
  <si>
    <t>Изменения на основании Бюджетного кодекса РФ</t>
  </si>
  <si>
    <t>Проверка</t>
  </si>
  <si>
    <t>за счет средств областного бюджета</t>
  </si>
  <si>
    <t>за счет безвозмездных поступлений от физических лиц</t>
  </si>
  <si>
    <t>за счет безвозмездных поступлений</t>
  </si>
  <si>
    <t xml:space="preserve">раздел </t>
  </si>
  <si>
    <t>01</t>
  </si>
  <si>
    <t>02</t>
  </si>
  <si>
    <t>03</t>
  </si>
  <si>
    <t>04</t>
  </si>
  <si>
    <t>05</t>
  </si>
  <si>
    <t>06</t>
  </si>
  <si>
    <t>13</t>
  </si>
  <si>
    <t>10</t>
  </si>
  <si>
    <t>08</t>
  </si>
  <si>
    <t>09</t>
  </si>
  <si>
    <t>Итого</t>
  </si>
  <si>
    <t xml:space="preserve"> </t>
  </si>
  <si>
    <t>подраз-дел</t>
  </si>
  <si>
    <t xml:space="preserve"> Уточненная  бюджетная     роспись на 2021 год</t>
  </si>
  <si>
    <t>за счет средств бюджета района</t>
  </si>
  <si>
    <t>Изменения на основании Решений  Соета депутатов</t>
  </si>
  <si>
    <t>Утверждено  Решением Совета депутатов сельского поселения "Судромское" Вельского муниципального района Архангельской области № 135 от 23 декабря 2020г. "О бюджете сельского поселения "Судромское" Вельского муниципального района Архангельской области на 2021 год и на плановый период 2022 и 2023 годов"</t>
  </si>
  <si>
    <t>07</t>
  </si>
  <si>
    <t>Расшифровка уточнения бюджета сельского поселения "Судромское" Вельского муниципального района Архангельской области по расходам в разрезе разделов, подразделов классификации расходов бюджета за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</si>
</sst>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 applyAlignment="1">
      <alignment horizontal="left"/>
    </xf>
    <xf numFmtId="0" fontId="3" fillId="0" borderId="0" xfId="0" applyFont="1"/>
    <xf numFmtId="0" fontId="3" fillId="0" borderId="6" xfId="0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2" fontId="3" fillId="0" borderId="9" xfId="0" applyNumberFormat="1" applyFont="1" applyFill="1" applyBorder="1" applyAlignment="1">
      <alignment vertical="center"/>
    </xf>
    <xf numFmtId="0" fontId="3" fillId="0" borderId="6" xfId="0" applyFont="1" applyBorder="1"/>
    <xf numFmtId="49" fontId="3" fillId="0" borderId="6" xfId="0" applyNumberFormat="1" applyFont="1" applyBorder="1" applyAlignment="1">
      <alignment horizontal="center" vertical="center"/>
    </xf>
    <xf numFmtId="4" fontId="3" fillId="0" borderId="6" xfId="0" applyNumberFormat="1" applyFont="1" applyBorder="1"/>
    <xf numFmtId="4" fontId="5" fillId="2" borderId="6" xfId="0" applyNumberFormat="1" applyFont="1" applyFill="1" applyBorder="1"/>
    <xf numFmtId="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5" fillId="3" borderId="6" xfId="0" applyNumberFormat="1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esktop\&#1076;&#1083;&#1103;%20&#1055;&#1077;&#1090;&#1088;&#1086;&#1074;&#1086;&#1081;\&#1055;&#1088;&#1080;&#1083;&#1086;&#1078;&#1077;&#1085;&#1080;&#1103;%20&#1082;%20&#1088;&#1077;&#1096;&#1077;&#1085;&#108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Источники"/>
      <sheetName val="Расходы"/>
      <sheetName val="по распорядителям"/>
    </sheetNames>
    <sheetDataSet>
      <sheetData sheetId="0"/>
      <sheetData sheetId="1"/>
      <sheetData sheetId="2">
        <row r="10">
          <cell r="D10">
            <v>957.52</v>
          </cell>
        </row>
        <row r="13">
          <cell r="D13">
            <v>37.5</v>
          </cell>
        </row>
        <row r="21">
          <cell r="D21">
            <v>0</v>
          </cell>
        </row>
        <row r="24">
          <cell r="D24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view="pageBreakPreview" zoomScale="75" zoomScaleNormal="100" zoomScaleSheetLayoutView="7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G18" sqref="G18"/>
    </sheetView>
  </sheetViews>
  <sheetFormatPr defaultRowHeight="15.75" x14ac:dyDescent="0.25"/>
  <cols>
    <col min="1" max="2" width="8.7109375" style="11" customWidth="1"/>
    <col min="3" max="12" width="17.7109375" style="2" customWidth="1"/>
    <col min="13" max="13" width="0" style="2" hidden="1" customWidth="1"/>
    <col min="14" max="14" width="9.140625" style="2"/>
    <col min="15" max="15" width="16.42578125" style="2" customWidth="1"/>
    <col min="16" max="16384" width="9.140625" style="2"/>
  </cols>
  <sheetData>
    <row r="1" spans="1:13" ht="44.25" customHeight="1" x14ac:dyDescent="0.25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</row>
    <row r="2" spans="1:13" x14ac:dyDescent="0.25">
      <c r="A2" s="11" t="s">
        <v>20</v>
      </c>
      <c r="B2" s="12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17.75" customHeight="1" x14ac:dyDescent="0.25">
      <c r="A3" s="27" t="s">
        <v>0</v>
      </c>
      <c r="B3" s="28"/>
      <c r="C3" s="31" t="s">
        <v>25</v>
      </c>
      <c r="D3" s="33" t="s">
        <v>22</v>
      </c>
      <c r="E3" s="35" t="s">
        <v>1</v>
      </c>
      <c r="F3" s="37" t="s">
        <v>2</v>
      </c>
      <c r="G3" s="38"/>
      <c r="H3" s="39"/>
      <c r="I3" s="39"/>
      <c r="J3" s="25" t="s">
        <v>24</v>
      </c>
      <c r="K3" s="25" t="s">
        <v>3</v>
      </c>
      <c r="L3" s="25"/>
      <c r="M3" s="26" t="s">
        <v>4</v>
      </c>
    </row>
    <row r="4" spans="1:13" ht="57.75" customHeight="1" x14ac:dyDescent="0.25">
      <c r="A4" s="29"/>
      <c r="B4" s="30"/>
      <c r="C4" s="32"/>
      <c r="D4" s="34"/>
      <c r="E4" s="36"/>
      <c r="F4" s="13" t="s">
        <v>5</v>
      </c>
      <c r="G4" s="13" t="s">
        <v>23</v>
      </c>
      <c r="H4" s="13" t="s">
        <v>6</v>
      </c>
      <c r="I4" s="14" t="s">
        <v>7</v>
      </c>
      <c r="J4" s="25"/>
      <c r="K4" s="25"/>
      <c r="L4" s="25"/>
      <c r="M4" s="26"/>
    </row>
    <row r="5" spans="1:13" ht="25.5" x14ac:dyDescent="0.25">
      <c r="A5" s="19" t="s">
        <v>8</v>
      </c>
      <c r="B5" s="19" t="s">
        <v>21</v>
      </c>
      <c r="C5" s="3"/>
      <c r="D5" s="3"/>
      <c r="E5" s="4"/>
      <c r="F5" s="5"/>
      <c r="G5" s="3"/>
      <c r="H5" s="3"/>
      <c r="I5" s="3"/>
      <c r="J5" s="3"/>
      <c r="K5" s="3"/>
      <c r="L5" s="3"/>
      <c r="M5" s="6"/>
    </row>
    <row r="6" spans="1:13" ht="24.95" customHeight="1" x14ac:dyDescent="0.25">
      <c r="A6" s="7" t="s">
        <v>9</v>
      </c>
      <c r="B6" s="7" t="s">
        <v>10</v>
      </c>
      <c r="C6" s="15">
        <v>563.86</v>
      </c>
      <c r="D6" s="15">
        <v>563.86</v>
      </c>
      <c r="E6" s="15">
        <f t="shared" ref="E6:E22" si="0">D6-C6</f>
        <v>0</v>
      </c>
      <c r="F6" s="15"/>
      <c r="G6" s="15"/>
      <c r="H6" s="15"/>
      <c r="I6" s="15"/>
      <c r="J6" s="15"/>
      <c r="K6" s="15"/>
      <c r="L6" s="15">
        <f t="shared" ref="L6:L22" si="1">E6-F6-G6-J6-K6</f>
        <v>0</v>
      </c>
      <c r="M6" s="8">
        <f t="shared" ref="M6:M22" si="2">E6-F6-G6-I6-J6-K6-L6</f>
        <v>0</v>
      </c>
    </row>
    <row r="7" spans="1:13" ht="24.95" customHeight="1" x14ac:dyDescent="0.25">
      <c r="A7" s="7" t="s">
        <v>9</v>
      </c>
      <c r="B7" s="7" t="s">
        <v>11</v>
      </c>
      <c r="C7" s="15">
        <v>0</v>
      </c>
      <c r="D7" s="15">
        <v>0</v>
      </c>
      <c r="E7" s="15">
        <f t="shared" si="0"/>
        <v>0</v>
      </c>
      <c r="F7" s="15"/>
      <c r="G7" s="15"/>
      <c r="H7" s="15"/>
      <c r="I7" s="15"/>
      <c r="J7" s="15"/>
      <c r="K7" s="15"/>
      <c r="L7" s="15">
        <f t="shared" si="1"/>
        <v>0</v>
      </c>
      <c r="M7" s="8">
        <f t="shared" si="2"/>
        <v>0</v>
      </c>
    </row>
    <row r="8" spans="1:13" ht="24.95" customHeight="1" x14ac:dyDescent="0.25">
      <c r="A8" s="7" t="s">
        <v>9</v>
      </c>
      <c r="B8" s="7" t="s">
        <v>12</v>
      </c>
      <c r="C8" s="15">
        <v>1882.59</v>
      </c>
      <c r="D8" s="15">
        <v>1931.1</v>
      </c>
      <c r="E8" s="15">
        <f t="shared" si="0"/>
        <v>48.509999999999991</v>
      </c>
      <c r="F8" s="15"/>
      <c r="G8" s="15"/>
      <c r="H8" s="15"/>
      <c r="I8" s="15"/>
      <c r="J8" s="15">
        <v>48.51</v>
      </c>
      <c r="K8" s="15"/>
      <c r="L8" s="15">
        <f t="shared" si="1"/>
        <v>-7.1054273576010019E-15</v>
      </c>
      <c r="M8" s="8">
        <f t="shared" si="2"/>
        <v>0</v>
      </c>
    </row>
    <row r="9" spans="1:13" ht="24.95" customHeight="1" x14ac:dyDescent="0.25">
      <c r="A9" s="7" t="s">
        <v>9</v>
      </c>
      <c r="B9" s="7" t="s">
        <v>14</v>
      </c>
      <c r="C9" s="15">
        <f>[1]Расходы!$D$13</f>
        <v>37.5</v>
      </c>
      <c r="D9" s="15">
        <f>[1]Расходы!$D$13</f>
        <v>37.5</v>
      </c>
      <c r="E9" s="15">
        <f t="shared" si="0"/>
        <v>0</v>
      </c>
      <c r="F9" s="15"/>
      <c r="G9" s="15"/>
      <c r="H9" s="15"/>
      <c r="I9" s="15"/>
      <c r="J9" s="15"/>
      <c r="K9" s="15"/>
      <c r="L9" s="15">
        <f t="shared" si="1"/>
        <v>0</v>
      </c>
      <c r="M9" s="8">
        <f t="shared" si="2"/>
        <v>0</v>
      </c>
    </row>
    <row r="10" spans="1:13" ht="24.95" customHeight="1" x14ac:dyDescent="0.25">
      <c r="A10" s="7" t="s">
        <v>9</v>
      </c>
      <c r="B10" s="7" t="s">
        <v>26</v>
      </c>
      <c r="C10" s="15">
        <v>0</v>
      </c>
      <c r="D10" s="15">
        <v>12</v>
      </c>
      <c r="E10" s="15">
        <f t="shared" si="0"/>
        <v>12</v>
      </c>
      <c r="F10" s="15"/>
      <c r="G10" s="15"/>
      <c r="H10" s="15"/>
      <c r="I10" s="15"/>
      <c r="J10" s="15">
        <v>12</v>
      </c>
      <c r="K10" s="15"/>
      <c r="L10" s="15">
        <f t="shared" si="1"/>
        <v>0</v>
      </c>
      <c r="M10" s="8"/>
    </row>
    <row r="11" spans="1:13" ht="24.95" customHeight="1" x14ac:dyDescent="0.25">
      <c r="A11" s="7" t="s">
        <v>9</v>
      </c>
      <c r="B11" s="7">
        <v>11</v>
      </c>
      <c r="C11" s="15">
        <v>5</v>
      </c>
      <c r="D11" s="15">
        <v>5</v>
      </c>
      <c r="E11" s="15">
        <f t="shared" si="0"/>
        <v>0</v>
      </c>
      <c r="F11" s="15"/>
      <c r="G11" s="15"/>
      <c r="H11" s="15"/>
      <c r="I11" s="15"/>
      <c r="J11" s="15"/>
      <c r="K11" s="15"/>
      <c r="L11" s="15">
        <f t="shared" si="1"/>
        <v>0</v>
      </c>
      <c r="M11" s="8">
        <f t="shared" si="2"/>
        <v>0</v>
      </c>
    </row>
    <row r="12" spans="1:13" ht="24.95" customHeight="1" x14ac:dyDescent="0.25">
      <c r="A12" s="7" t="s">
        <v>9</v>
      </c>
      <c r="B12" s="7" t="s">
        <v>15</v>
      </c>
      <c r="C12" s="15">
        <v>79.459999999999994</v>
      </c>
      <c r="D12" s="15">
        <v>129.01</v>
      </c>
      <c r="E12" s="15">
        <f t="shared" si="0"/>
        <v>49.55</v>
      </c>
      <c r="F12" s="15"/>
      <c r="G12" s="15"/>
      <c r="H12" s="15"/>
      <c r="I12" s="15"/>
      <c r="J12" s="15">
        <v>49.55</v>
      </c>
      <c r="K12" s="15"/>
      <c r="L12" s="15">
        <f t="shared" si="1"/>
        <v>0</v>
      </c>
      <c r="M12" s="8">
        <f t="shared" si="2"/>
        <v>0</v>
      </c>
    </row>
    <row r="13" spans="1:13" ht="24.95" customHeight="1" x14ac:dyDescent="0.25">
      <c r="A13" s="7" t="s">
        <v>10</v>
      </c>
      <c r="B13" s="7" t="s">
        <v>11</v>
      </c>
      <c r="C13" s="15">
        <v>125.34</v>
      </c>
      <c r="D13" s="15">
        <v>125.34</v>
      </c>
      <c r="E13" s="15">
        <f t="shared" si="0"/>
        <v>0</v>
      </c>
      <c r="F13" s="15"/>
      <c r="G13" s="15"/>
      <c r="H13" s="15"/>
      <c r="I13" s="15"/>
      <c r="J13" s="15"/>
      <c r="K13" s="15"/>
      <c r="L13" s="15">
        <f t="shared" si="1"/>
        <v>0</v>
      </c>
      <c r="M13" s="8">
        <f t="shared" si="2"/>
        <v>0</v>
      </c>
    </row>
    <row r="14" spans="1:13" ht="24.95" customHeight="1" x14ac:dyDescent="0.25">
      <c r="A14" s="7" t="s">
        <v>11</v>
      </c>
      <c r="B14" s="7" t="s">
        <v>16</v>
      </c>
      <c r="C14" s="15">
        <v>15.4</v>
      </c>
      <c r="D14" s="15">
        <v>117.82</v>
      </c>
      <c r="E14" s="15">
        <f t="shared" si="0"/>
        <v>102.41999999999999</v>
      </c>
      <c r="F14" s="15"/>
      <c r="G14" s="15"/>
      <c r="H14" s="15"/>
      <c r="I14" s="15"/>
      <c r="J14" s="20">
        <v>102.42</v>
      </c>
      <c r="K14" s="20"/>
      <c r="L14" s="15">
        <f t="shared" si="1"/>
        <v>-1.4210854715202004E-14</v>
      </c>
      <c r="M14" s="8">
        <f t="shared" si="2"/>
        <v>0</v>
      </c>
    </row>
    <row r="15" spans="1:13" ht="24.95" customHeight="1" x14ac:dyDescent="0.25">
      <c r="A15" s="7" t="s">
        <v>12</v>
      </c>
      <c r="B15" s="7" t="s">
        <v>18</v>
      </c>
      <c r="C15" s="15">
        <f>[1]Расходы!$D$21</f>
        <v>0</v>
      </c>
      <c r="D15" s="15">
        <v>1482.84</v>
      </c>
      <c r="E15" s="15">
        <f t="shared" si="0"/>
        <v>1482.84</v>
      </c>
      <c r="F15" s="15"/>
      <c r="G15" s="15"/>
      <c r="H15" s="15"/>
      <c r="I15" s="15"/>
      <c r="J15" s="15">
        <v>1482.84</v>
      </c>
      <c r="K15" s="15"/>
      <c r="L15" s="15">
        <f t="shared" si="1"/>
        <v>0</v>
      </c>
      <c r="M15" s="8">
        <f t="shared" si="2"/>
        <v>0</v>
      </c>
    </row>
    <row r="16" spans="1:13" ht="24.95" customHeight="1" x14ac:dyDescent="0.25">
      <c r="A16" s="7" t="s">
        <v>13</v>
      </c>
      <c r="B16" s="7" t="s">
        <v>10</v>
      </c>
      <c r="C16" s="15">
        <f>[1]Расходы!$D$24</f>
        <v>0</v>
      </c>
      <c r="D16" s="15">
        <f>[1]Расходы!$D$24</f>
        <v>0</v>
      </c>
      <c r="E16" s="15">
        <f t="shared" si="0"/>
        <v>0</v>
      </c>
      <c r="F16" s="15"/>
      <c r="G16" s="15"/>
      <c r="H16" s="15"/>
      <c r="I16" s="15"/>
      <c r="J16" s="21"/>
      <c r="K16" s="15"/>
      <c r="L16" s="15">
        <f t="shared" si="1"/>
        <v>0</v>
      </c>
      <c r="M16" s="8">
        <f t="shared" si="2"/>
        <v>0</v>
      </c>
    </row>
    <row r="17" spans="1:13" ht="24.95" customHeight="1" x14ac:dyDescent="0.25">
      <c r="A17" s="7" t="s">
        <v>13</v>
      </c>
      <c r="B17" s="7" t="s">
        <v>11</v>
      </c>
      <c r="C17" s="15">
        <v>337.9</v>
      </c>
      <c r="D17" s="15">
        <v>1492.95</v>
      </c>
      <c r="E17" s="15">
        <f t="shared" si="0"/>
        <v>1155.0500000000002</v>
      </c>
      <c r="F17" s="15"/>
      <c r="G17" s="15"/>
      <c r="H17" s="15"/>
      <c r="I17" s="15"/>
      <c r="J17" s="15">
        <v>1155.05</v>
      </c>
      <c r="K17" s="15"/>
      <c r="L17" s="15">
        <f t="shared" si="1"/>
        <v>2.2737367544323206E-13</v>
      </c>
      <c r="M17" s="8">
        <f t="shared" si="2"/>
        <v>0</v>
      </c>
    </row>
    <row r="18" spans="1:13" ht="24.95" customHeight="1" x14ac:dyDescent="0.25">
      <c r="A18" s="7" t="s">
        <v>26</v>
      </c>
      <c r="B18" s="7" t="s">
        <v>26</v>
      </c>
      <c r="C18" s="15">
        <v>0</v>
      </c>
      <c r="D18" s="15">
        <v>75.31</v>
      </c>
      <c r="E18" s="15">
        <f t="shared" si="0"/>
        <v>75.31</v>
      </c>
      <c r="F18" s="15"/>
      <c r="G18" s="15"/>
      <c r="H18" s="15"/>
      <c r="I18" s="15"/>
      <c r="J18" s="15">
        <v>75.31</v>
      </c>
      <c r="K18" s="15"/>
      <c r="L18" s="15">
        <f t="shared" si="1"/>
        <v>0</v>
      </c>
      <c r="M18" s="8">
        <f t="shared" si="2"/>
        <v>0</v>
      </c>
    </row>
    <row r="19" spans="1:13" ht="24.95" customHeight="1" x14ac:dyDescent="0.25">
      <c r="A19" s="7" t="s">
        <v>17</v>
      </c>
      <c r="B19" s="7" t="s">
        <v>9</v>
      </c>
      <c r="C19" s="15">
        <v>0</v>
      </c>
      <c r="D19" s="15">
        <v>0</v>
      </c>
      <c r="E19" s="15">
        <f t="shared" si="0"/>
        <v>0</v>
      </c>
      <c r="F19" s="21"/>
      <c r="G19" s="21"/>
      <c r="H19" s="21"/>
      <c r="I19" s="21"/>
      <c r="J19" s="21"/>
      <c r="K19" s="21"/>
      <c r="L19" s="15">
        <f t="shared" si="1"/>
        <v>0</v>
      </c>
      <c r="M19" s="8">
        <f t="shared" si="2"/>
        <v>0</v>
      </c>
    </row>
    <row r="20" spans="1:13" ht="24.95" customHeight="1" x14ac:dyDescent="0.25">
      <c r="A20" s="7" t="s">
        <v>16</v>
      </c>
      <c r="B20" s="7" t="s">
        <v>9</v>
      </c>
      <c r="C20" s="15">
        <v>94</v>
      </c>
      <c r="D20" s="15">
        <v>70.36</v>
      </c>
      <c r="E20" s="15">
        <f t="shared" si="0"/>
        <v>-23.64</v>
      </c>
      <c r="F20" s="15"/>
      <c r="G20" s="15"/>
      <c r="H20" s="15"/>
      <c r="I20" s="15"/>
      <c r="J20" s="15">
        <v>-23.64</v>
      </c>
      <c r="K20" s="15"/>
      <c r="L20" s="15">
        <f t="shared" si="1"/>
        <v>0</v>
      </c>
      <c r="M20" s="8">
        <f t="shared" si="2"/>
        <v>0</v>
      </c>
    </row>
    <row r="21" spans="1:13" ht="24.95" customHeight="1" x14ac:dyDescent="0.25">
      <c r="A21" s="7" t="s">
        <v>16</v>
      </c>
      <c r="B21" s="7" t="s">
        <v>11</v>
      </c>
      <c r="C21" s="15">
        <v>0</v>
      </c>
      <c r="D21" s="15">
        <v>0</v>
      </c>
      <c r="E21" s="15">
        <f t="shared" ref="E21" si="3">D21-C21</f>
        <v>0</v>
      </c>
      <c r="F21" s="15"/>
      <c r="G21" s="15"/>
      <c r="H21" s="15"/>
      <c r="I21" s="15"/>
      <c r="J21" s="15"/>
      <c r="K21" s="15"/>
      <c r="L21" s="15">
        <f t="shared" ref="L21" si="4">E21-F21-G21-J21-K21</f>
        <v>0</v>
      </c>
      <c r="M21" s="8">
        <f t="shared" ref="M21" si="5">E21-F21-G21-I21-J21-K21-L21</f>
        <v>0</v>
      </c>
    </row>
    <row r="22" spans="1:13" ht="24.95" customHeight="1" x14ac:dyDescent="0.25">
      <c r="A22" s="7">
        <v>11</v>
      </c>
      <c r="B22" s="7" t="s">
        <v>9</v>
      </c>
      <c r="C22" s="15">
        <v>0</v>
      </c>
      <c r="D22" s="15">
        <v>0</v>
      </c>
      <c r="E22" s="15">
        <f t="shared" si="0"/>
        <v>0</v>
      </c>
      <c r="F22" s="15"/>
      <c r="G22" s="15"/>
      <c r="H22" s="15"/>
      <c r="I22" s="15"/>
      <c r="J22" s="15"/>
      <c r="K22" s="15"/>
      <c r="L22" s="15">
        <f t="shared" si="1"/>
        <v>0</v>
      </c>
      <c r="M22" s="8">
        <f t="shared" si="2"/>
        <v>0</v>
      </c>
    </row>
    <row r="23" spans="1:13" ht="24.95" customHeight="1" x14ac:dyDescent="0.25">
      <c r="A23" s="23" t="s">
        <v>19</v>
      </c>
      <c r="B23" s="24"/>
      <c r="C23" s="16">
        <f t="shared" ref="C23:M23" si="6">SUM(C6:C22)</f>
        <v>3141.05</v>
      </c>
      <c r="D23" s="16">
        <f t="shared" si="6"/>
        <v>6043.09</v>
      </c>
      <c r="E23" s="16">
        <f t="shared" si="6"/>
        <v>2902.04</v>
      </c>
      <c r="F23" s="16">
        <f t="shared" si="6"/>
        <v>0</v>
      </c>
      <c r="G23" s="16">
        <f t="shared" si="6"/>
        <v>0</v>
      </c>
      <c r="H23" s="16">
        <f t="shared" si="6"/>
        <v>0</v>
      </c>
      <c r="I23" s="16">
        <f t="shared" si="6"/>
        <v>0</v>
      </c>
      <c r="J23" s="17">
        <f t="shared" si="6"/>
        <v>2902.04</v>
      </c>
      <c r="K23" s="16">
        <f t="shared" si="6"/>
        <v>0</v>
      </c>
      <c r="L23" s="18">
        <f t="shared" si="6"/>
        <v>2.0605739337042905E-13</v>
      </c>
      <c r="M23" s="9">
        <f t="shared" si="6"/>
        <v>0</v>
      </c>
    </row>
    <row r="25" spans="1:13" x14ac:dyDescent="0.25">
      <c r="F25" s="10"/>
    </row>
  </sheetData>
  <mergeCells count="11">
    <mergeCell ref="A1:L1"/>
    <mergeCell ref="A23:B23"/>
    <mergeCell ref="K3:K4"/>
    <mergeCell ref="L3:L4"/>
    <mergeCell ref="M3:M4"/>
    <mergeCell ref="A3:B4"/>
    <mergeCell ref="C3:C4"/>
    <mergeCell ref="D3:D4"/>
    <mergeCell ref="E3:E4"/>
    <mergeCell ref="F3:I3"/>
    <mergeCell ref="J3:J4"/>
  </mergeCells>
  <pageMargins left="0.31496062992125984" right="0.19685039370078741" top="0.94488188976377963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1-21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Olala</cp:lastModifiedBy>
  <cp:lastPrinted>2022-04-01T06:08:29Z</cp:lastPrinted>
  <dcterms:created xsi:type="dcterms:W3CDTF">2021-05-11T09:53:53Z</dcterms:created>
  <dcterms:modified xsi:type="dcterms:W3CDTF">2022-04-01T06:08:40Z</dcterms:modified>
</cp:coreProperties>
</file>