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Приложение 6 программы" sheetId="3" r:id="rId1"/>
  </sheets>
  <definedNames>
    <definedName name="_xlnm.Print_Titles" localSheetId="0">'Приложение 6 программы'!$8:$9</definedName>
    <definedName name="_xlnm.Print_Area" localSheetId="0">'Приложение 6 программы'!$A$1:$F$169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3" l="1"/>
  <c r="F16" i="3"/>
  <c r="D16" i="3"/>
  <c r="D23" i="3" l="1"/>
  <c r="F30" i="3"/>
  <c r="F28" i="3" s="1"/>
  <c r="E30" i="3"/>
  <c r="D30" i="3"/>
  <c r="D29" i="3" s="1"/>
  <c r="E29" i="3"/>
  <c r="E28" i="3"/>
  <c r="F26" i="3"/>
  <c r="F24" i="3" s="1"/>
  <c r="E26" i="3"/>
  <c r="E25" i="3" s="1"/>
  <c r="E23" i="3" s="1"/>
  <c r="D26" i="3"/>
  <c r="D24" i="3" s="1"/>
  <c r="D28" i="3" l="1"/>
  <c r="E24" i="3"/>
  <c r="F29" i="3"/>
  <c r="F25" i="3"/>
  <c r="F23" i="3" s="1"/>
  <c r="D25" i="3"/>
  <c r="D21" i="3" l="1"/>
  <c r="D20" i="3" s="1"/>
  <c r="D19" i="3" s="1"/>
  <c r="D18" i="3" s="1"/>
  <c r="D17" i="3" s="1"/>
  <c r="F20" i="3"/>
  <c r="F19" i="3" s="1"/>
  <c r="F18" i="3" s="1"/>
  <c r="F17" i="3" s="1"/>
  <c r="E20" i="3"/>
  <c r="E19" i="3" s="1"/>
  <c r="E18" i="3" s="1"/>
  <c r="E17" i="3" s="1"/>
  <c r="E78" i="3" l="1"/>
  <c r="F78" i="3"/>
  <c r="D78" i="3"/>
  <c r="E14" i="3"/>
  <c r="E13" i="3" s="1"/>
  <c r="E12" i="3" s="1"/>
  <c r="E11" i="3" s="1"/>
  <c r="E10" i="3" s="1"/>
  <c r="D14" i="3"/>
  <c r="D13" i="3" s="1"/>
  <c r="D12" i="3" s="1"/>
  <c r="D11" i="3" s="1"/>
  <c r="D10" i="3" s="1"/>
  <c r="F13" i="3"/>
  <c r="F12" i="3" s="1"/>
  <c r="F11" i="3" s="1"/>
  <c r="F10" i="3" s="1"/>
  <c r="F166" i="3" l="1"/>
  <c r="F165" i="3" s="1"/>
  <c r="F164" i="3" s="1"/>
  <c r="E166" i="3"/>
  <c r="E165" i="3" s="1"/>
  <c r="E164" i="3" s="1"/>
  <c r="E163" i="3" s="1"/>
  <c r="E162" i="3" s="1"/>
  <c r="D166" i="3"/>
  <c r="D165" i="3" s="1"/>
  <c r="D164" i="3" s="1"/>
  <c r="D163" i="3" s="1"/>
  <c r="F160" i="3"/>
  <c r="F159" i="3" s="1"/>
  <c r="F158" i="3" s="1"/>
  <c r="F157" i="3" s="1"/>
  <c r="E160" i="3"/>
  <c r="E159" i="3" s="1"/>
  <c r="E158" i="3" s="1"/>
  <c r="E157" i="3" s="1"/>
  <c r="D160" i="3"/>
  <c r="D159" i="3" s="1"/>
  <c r="D158" i="3" s="1"/>
  <c r="D157" i="3" s="1"/>
  <c r="F155" i="3"/>
  <c r="F154" i="3" s="1"/>
  <c r="F153" i="3" s="1"/>
  <c r="F152" i="3" s="1"/>
  <c r="E155" i="3"/>
  <c r="E154" i="3" s="1"/>
  <c r="E153" i="3" s="1"/>
  <c r="E152" i="3" s="1"/>
  <c r="D155" i="3"/>
  <c r="D154" i="3" s="1"/>
  <c r="D153" i="3" s="1"/>
  <c r="D152" i="3" s="1"/>
  <c r="F149" i="3"/>
  <c r="F148" i="3" s="1"/>
  <c r="F147" i="3" s="1"/>
  <c r="F146" i="3" s="1"/>
  <c r="E149" i="3"/>
  <c r="E148" i="3" s="1"/>
  <c r="E147" i="3" s="1"/>
  <c r="D149" i="3"/>
  <c r="D148" i="3" s="1"/>
  <c r="D147" i="3" s="1"/>
  <c r="D146" i="3" s="1"/>
  <c r="F144" i="3"/>
  <c r="F143" i="3" s="1"/>
  <c r="F142" i="3" s="1"/>
  <c r="F141" i="3" s="1"/>
  <c r="F121" i="3" s="1"/>
  <c r="E144" i="3"/>
  <c r="E143" i="3" s="1"/>
  <c r="E142" i="3" s="1"/>
  <c r="E141" i="3" s="1"/>
  <c r="E121" i="3" s="1"/>
  <c r="D144" i="3"/>
  <c r="D143" i="3" s="1"/>
  <c r="D142" i="3" s="1"/>
  <c r="D141" i="3" s="1"/>
  <c r="D121" i="3" s="1"/>
  <c r="F103" i="3"/>
  <c r="F102" i="3" s="1"/>
  <c r="F101" i="3" s="1"/>
  <c r="F100" i="3" s="1"/>
  <c r="F99" i="3" s="1"/>
  <c r="E103" i="3"/>
  <c r="E102" i="3" s="1"/>
  <c r="E101" i="3" s="1"/>
  <c r="E100" i="3" s="1"/>
  <c r="E99" i="3" s="1"/>
  <c r="D103" i="3"/>
  <c r="D102" i="3" s="1"/>
  <c r="D101" i="3" s="1"/>
  <c r="D100" i="3" s="1"/>
  <c r="D99" i="3" s="1"/>
  <c r="F97" i="3"/>
  <c r="E97" i="3"/>
  <c r="D97" i="3"/>
  <c r="F95" i="3"/>
  <c r="E95" i="3"/>
  <c r="D95" i="3"/>
  <c r="F89" i="3"/>
  <c r="F88" i="3" s="1"/>
  <c r="E89" i="3"/>
  <c r="E88" i="3" s="1"/>
  <c r="D89" i="3"/>
  <c r="D88" i="3" s="1"/>
  <c r="F86" i="3"/>
  <c r="D86" i="3"/>
  <c r="F84" i="3"/>
  <c r="E84" i="3"/>
  <c r="D84" i="3"/>
  <c r="F80" i="3"/>
  <c r="E80" i="3"/>
  <c r="D80" i="3"/>
  <c r="F76" i="3"/>
  <c r="E76" i="3"/>
  <c r="D76" i="3"/>
  <c r="F71" i="3"/>
  <c r="F70" i="3" s="1"/>
  <c r="F69" i="3" s="1"/>
  <c r="F68" i="3" s="1"/>
  <c r="E71" i="3"/>
  <c r="E70" i="3" s="1"/>
  <c r="E69" i="3" s="1"/>
  <c r="E68" i="3" s="1"/>
  <c r="D71" i="3"/>
  <c r="D70" i="3" s="1"/>
  <c r="D69" i="3" s="1"/>
  <c r="D68" i="3" s="1"/>
  <c r="F66" i="3"/>
  <c r="F65" i="3" s="1"/>
  <c r="F64" i="3" s="1"/>
  <c r="F63" i="3" s="1"/>
  <c r="F62" i="3" s="1"/>
  <c r="E66" i="3"/>
  <c r="E65" i="3" s="1"/>
  <c r="E64" i="3" s="1"/>
  <c r="E63" i="3" s="1"/>
  <c r="E62" i="3" s="1"/>
  <c r="D66" i="3"/>
  <c r="D65" i="3" s="1"/>
  <c r="D64" i="3" s="1"/>
  <c r="D63" i="3" s="1"/>
  <c r="D62" i="3" s="1"/>
  <c r="F60" i="3"/>
  <c r="F59" i="3" s="1"/>
  <c r="E60" i="3"/>
  <c r="E59" i="3" s="1"/>
  <c r="D60" i="3"/>
  <c r="D59" i="3" s="1"/>
  <c r="F57" i="3"/>
  <c r="E57" i="3"/>
  <c r="D57" i="3"/>
  <c r="F55" i="3"/>
  <c r="E55" i="3"/>
  <c r="D55" i="3"/>
  <c r="F53" i="3"/>
  <c r="E53" i="3"/>
  <c r="D53" i="3"/>
  <c r="F49" i="3"/>
  <c r="F48" i="3" s="1"/>
  <c r="F47" i="3" s="1"/>
  <c r="F46" i="3" s="1"/>
  <c r="E49" i="3"/>
  <c r="E48" i="3" s="1"/>
  <c r="E47" i="3" s="1"/>
  <c r="E46" i="3" s="1"/>
  <c r="D49" i="3"/>
  <c r="D48" i="3" s="1"/>
  <c r="D47" i="3" s="1"/>
  <c r="D46" i="3" s="1"/>
  <c r="F43" i="3"/>
  <c r="F42" i="3" s="1"/>
  <c r="F41" i="3" s="1"/>
  <c r="F40" i="3" s="1"/>
  <c r="E43" i="3"/>
  <c r="E42" i="3" s="1"/>
  <c r="E41" i="3" s="1"/>
  <c r="E40" i="3" s="1"/>
  <c r="D43" i="3"/>
  <c r="D42" i="3" s="1"/>
  <c r="D41" i="3" s="1"/>
  <c r="D40" i="3" s="1"/>
  <c r="F38" i="3"/>
  <c r="F37" i="3" s="1"/>
  <c r="F36" i="3" s="1"/>
  <c r="F35" i="3" s="1"/>
  <c r="F34" i="3" s="1"/>
  <c r="E38" i="3"/>
  <c r="E37" i="3" s="1"/>
  <c r="E36" i="3" s="1"/>
  <c r="E35" i="3" s="1"/>
  <c r="E34" i="3" s="1"/>
  <c r="D38" i="3"/>
  <c r="D37" i="3" s="1"/>
  <c r="D36" i="3" s="1"/>
  <c r="D35" i="3" s="1"/>
  <c r="D34" i="3" s="1"/>
  <c r="D151" i="3" l="1"/>
  <c r="E151" i="3"/>
  <c r="F151" i="3"/>
  <c r="E75" i="3"/>
  <c r="E74" i="3" s="1"/>
  <c r="F75" i="3"/>
  <c r="F74" i="3" s="1"/>
  <c r="D75" i="3"/>
  <c r="D74" i="3" s="1"/>
  <c r="E94" i="3"/>
  <c r="E93" i="3" s="1"/>
  <c r="E92" i="3" s="1"/>
  <c r="E91" i="3" s="1"/>
  <c r="F163" i="3"/>
  <c r="F162" i="3" s="1"/>
  <c r="D52" i="3"/>
  <c r="D51" i="3" s="1"/>
  <c r="D45" i="3" s="1"/>
  <c r="F52" i="3"/>
  <c r="F51" i="3" s="1"/>
  <c r="F45" i="3" s="1"/>
  <c r="E52" i="3"/>
  <c r="E51" i="3" s="1"/>
  <c r="E45" i="3" s="1"/>
  <c r="D82" i="3"/>
  <c r="F82" i="3"/>
  <c r="E82" i="3"/>
  <c r="D94" i="3"/>
  <c r="D93" i="3" s="1"/>
  <c r="D92" i="3" s="1"/>
  <c r="D91" i="3" s="1"/>
  <c r="F94" i="3"/>
  <c r="F93" i="3" s="1"/>
  <c r="F92" i="3" s="1"/>
  <c r="F91" i="3" s="1"/>
  <c r="E146" i="3"/>
  <c r="D162" i="3"/>
  <c r="E73" i="3" l="1"/>
  <c r="E33" i="3" s="1"/>
  <c r="E32" i="3" s="1"/>
  <c r="F73" i="3"/>
  <c r="F33" i="3" s="1"/>
  <c r="F32" i="3" s="1"/>
  <c r="D73" i="3"/>
  <c r="D33" i="3" s="1"/>
  <c r="D32" i="3" s="1"/>
  <c r="D169" i="3" s="1"/>
  <c r="E169" i="3" l="1"/>
  <c r="F169" i="3"/>
</calcChain>
</file>

<file path=xl/sharedStrings.xml><?xml version="1.0" encoding="utf-8"?>
<sst xmlns="http://schemas.openxmlformats.org/spreadsheetml/2006/main" count="318" uniqueCount="153">
  <si>
    <t>Наименование показателей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</si>
  <si>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</si>
  <si>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</si>
  <si>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</si>
  <si>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</si>
  <si>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</si>
  <si>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</si>
  <si>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</si>
  <si>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</si>
  <si>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</si>
  <si>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</si>
  <si>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</si>
  <si>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</si>
  <si>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</si>
  <si>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</si>
  <si>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</si>
  <si>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</si>
  <si>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</si>
  <si>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</si>
  <si>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</si>
  <si>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</si>
  <si>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</si>
  <si>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</si>
  <si>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</si>
  <si>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</si>
  <si>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</si>
  <si>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</si>
  <si>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</si>
  <si>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</si>
  <si>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</si>
  <si>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</si>
  <si>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</si>
  <si>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</si>
  <si>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</si>
  <si>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</si>
  <si>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Культура</t>
  </si>
  <si>
    <t>ВСЕГО РАСХОДОВ</t>
  </si>
  <si>
    <t>II. НЕПРОГРАММНЫЕ НАПРАВЛЕНИЯ ДЕЯТЕЛЬНОСТИ</t>
  </si>
  <si>
    <t>2022 год</t>
  </si>
  <si>
    <t>2023 год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</si>
  <si>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</si>
  <si>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</si>
  <si>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</si>
  <si>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</si>
  <si>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</si>
  <si>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</si>
  <si>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</si>
  <si>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</si>
  <si>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</si>
  <si>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</si>
  <si>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</si>
  <si>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</si>
  <si>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</si>
  <si>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</si>
  <si>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в сфере коммунального хозяйства  за счет средств бюджета поселения</t>
  </si>
  <si>
    <t xml:space="preserve">I. МУНИЦИПАЛЬНЫЕ ПРОГРАММЫ 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</si>
  <si>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</si>
  <si>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</si>
  <si>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</si>
  <si>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</si>
  <si>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</si>
  <si>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Осуществление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</si>
  <si>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пожарная безопасность</t>
  </si>
  <si>
    <t>Вид рас-ходов</t>
  </si>
  <si>
    <t>к решению Совета депутатов</t>
  </si>
  <si>
    <t xml:space="preserve">Вельского муниципального района Архангельской области </t>
  </si>
  <si>
    <t>Мероприятия в области культуры</t>
  </si>
  <si>
    <t>Мероприятия в области физической культуры и спорта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</si>
  <si>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</si>
  <si>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</si>
  <si>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</si>
  <si>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</si>
  <si>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</si>
  <si>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</si>
  <si>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</si>
  <si>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200</t>
  </si>
  <si>
    <t>Иные закупки товаров,работ,услуг для государственных (муниципальных) нужд</t>
  </si>
  <si>
    <t>240</t>
  </si>
  <si>
    <t>Обеспечение деятельности органов местного самоуправления</t>
  </si>
  <si>
    <t>100</t>
  </si>
  <si>
    <t>120</t>
  </si>
  <si>
    <t>800</t>
  </si>
  <si>
    <t>850</t>
  </si>
  <si>
    <t>Осуществление полномочий по исполнению бюджетов поселений</t>
  </si>
  <si>
    <t>000</t>
  </si>
  <si>
    <t>500</t>
  </si>
  <si>
    <t>540</t>
  </si>
  <si>
    <t>Передача  части полномочий по решению вопросов местного значения в соответствии с заключенными соглашениями</t>
  </si>
  <si>
    <t>Расходы на содержание органов местного самоуправления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</si>
  <si>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</si>
  <si>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</si>
  <si>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(код целевой статьи)                                64 0 00 00000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</si>
  <si>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</si>
  <si>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</si>
  <si>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</si>
  <si>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</si>
  <si>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</si>
  <si>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</si>
  <si>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</si>
  <si>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</si>
  <si>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</si>
  <si>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</si>
  <si>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</si>
  <si>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</si>
  <si>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</si>
  <si>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</si>
  <si>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67 0 00 80110</t>
  </si>
  <si>
    <t>(код целевой статьи)                            68 0 00 00000</t>
  </si>
  <si>
    <t>(код целевой статьи с направлением расходов)                           68 0 00 80130</t>
  </si>
  <si>
    <t>(код целевой статьи с направлением расходов)                      68 0 00 80130</t>
  </si>
  <si>
    <t>(код целевой статьи с направлением расходов)                    68 0 00 80140</t>
  </si>
  <si>
    <t>Непрограммные расходы в области жилищно-коммунального хозяйства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</si>
  <si>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</si>
  <si>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депутатов</t>
  </si>
  <si>
    <t>Обеспечение функций Совета депутатов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</si>
  <si>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</si>
  <si>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Непрограмные расходы в области других общегосударственных вопросов</t>
  </si>
  <si>
    <t>Мероприятия в сфере общегосударственных вопросов, осуществляемые органами местного самоуправления</t>
  </si>
  <si>
    <t>Премии и гранты</t>
  </si>
  <si>
    <t>Оценка недвижимости, признание прав и регулирование отношений по муниципальной собственности</t>
  </si>
  <si>
    <t>Социальное обеспечение населения</t>
  </si>
  <si>
    <t>Выплаты почетным гражданам</t>
  </si>
  <si>
    <t>Физическая культура</t>
  </si>
  <si>
    <t>Расходы в области физической культуры и спорта</t>
  </si>
  <si>
    <t>0000000000</t>
  </si>
  <si>
    <t>Условно утвержденные расходы</t>
  </si>
  <si>
    <t>7500090220</t>
  </si>
  <si>
    <t>2024 год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</si>
  <si>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</si>
  <si>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</si>
  <si>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 xml:space="preserve"> Публичные нормативные социальные выплаты гражданам</t>
  </si>
  <si>
    <t>Расходы на социальные выплаты</t>
  </si>
  <si>
    <t xml:space="preserve">сельского поселения "Судромское"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</si>
  <si>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"Судромское" Вельского муниципального района Архангельской области  на 2022 год и на плановый период 2023 и 2024 годов</t>
  </si>
  <si>
    <t>Сумма, рублей</t>
  </si>
  <si>
    <t>1.Муниципальная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</si>
  <si>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</si>
  <si>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010F200000</t>
  </si>
  <si>
    <t>010F255550</t>
  </si>
  <si>
    <t>Непрограммные расходы в области национальной обороны</t>
  </si>
  <si>
    <t>Обеспечение деятельности контрольно-счетной палаты</t>
  </si>
  <si>
    <t>II. МУНИЦИПАЛЬНЫЕ ПРОГРАММЫ ВЕЛЬСКОГО МУНИЦИПАЛЬНОГО РАЙОНА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</si>
  <si>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</si>
  <si>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1000000000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</si>
  <si>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</si>
  <si>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</si>
  <si>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</si>
  <si>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</si>
  <si>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</si>
  <si>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</si>
  <si>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</si>
  <si>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 xml:space="preserve">Приложение №5
к решению Совета (Собрания) депутатов 
муниципального образования
«_________________________»
Приложение № 3 </t>
  </si>
  <si>
    <t xml:space="preserve"> от  02 марта 2022 г.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</si>
</sst>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165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3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view="pageBreakPreview" zoomScaleNormal="100" zoomScaleSheetLayoutView="100" workbookViewId="0">
      <selection activeCell="D5" sqref="D5:F5"/>
    </sheetView>
  </sheetViews>
  <sheetFormatPr defaultColWidth="9.140625" defaultRowHeight="15.75" x14ac:dyDescent="0.25"/>
  <cols>
    <col min="1" max="1" width="38.85546875" style="2" customWidth="1"/>
    <col min="2" max="2" width="21.140625" style="2" customWidth="1"/>
    <col min="3" max="3" width="9.140625" style="2" customWidth="1"/>
    <col min="4" max="4" width="13.5703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11" ht="14.45" customHeight="1" x14ac:dyDescent="0.25">
      <c r="B1" s="1"/>
      <c r="C1" s="3"/>
      <c r="D1" s="157" t="s">
        <v>151</v>
      </c>
      <c r="E1" s="157"/>
      <c r="F1" s="157"/>
    </row>
    <row r="2" spans="1:11" ht="16.5" customHeight="1" x14ac:dyDescent="0.25">
      <c r="B2" s="7"/>
      <c r="C2" s="7"/>
      <c r="D2" s="157" t="s">
        <v>64</v>
      </c>
      <c r="E2" s="157"/>
      <c r="F2" s="157"/>
      <c r="G2" s="7"/>
    </row>
    <row r="3" spans="1:11" ht="15.95" customHeight="1" x14ac:dyDescent="0.25">
      <c r="B3" s="4"/>
      <c r="C3" s="157" t="s">
        <v>132</v>
      </c>
      <c r="D3" s="157"/>
      <c r="E3" s="157"/>
      <c r="F3" s="157"/>
    </row>
    <row r="4" spans="1:11" ht="27" customHeight="1" x14ac:dyDescent="0.25">
      <c r="B4" s="4"/>
      <c r="C4" s="157" t="s">
        <v>65</v>
      </c>
      <c r="D4" s="157"/>
      <c r="E4" s="157"/>
      <c r="F4" s="157"/>
    </row>
    <row r="5" spans="1:11" x14ac:dyDescent="0.25">
      <c r="B5" s="4"/>
      <c r="C5" s="4"/>
      <c r="D5" s="158" t="s">
        <v>152</v>
      </c>
      <c r="E5" s="158"/>
      <c r="F5" s="158"/>
    </row>
    <row r="6" spans="1:11" x14ac:dyDescent="0.25">
      <c r="B6" s="4"/>
      <c r="C6" s="4"/>
      <c r="D6" s="5"/>
      <c r="E6" s="5"/>
      <c r="F6" s="5"/>
    </row>
    <row r="7" spans="1:11" ht="74.099999999999994" customHeight="1" x14ac:dyDescent="0.25">
      <c r="A7" s="159" t="s">
        <v>133</v>
      </c>
      <c r="B7" s="159"/>
      <c r="C7" s="159"/>
      <c r="D7" s="159"/>
      <c r="E7" s="159"/>
      <c r="F7" s="159"/>
    </row>
    <row r="8" spans="1:11" ht="14.45" customHeight="1" x14ac:dyDescent="0.25">
      <c r="A8" s="160" t="s">
        <v>0</v>
      </c>
      <c r="B8" s="160" t="s">
        <v>1</v>
      </c>
      <c r="C8" s="160" t="s">
        <v>63</v>
      </c>
      <c r="D8" s="161" t="s">
        <v>134</v>
      </c>
      <c r="E8" s="162"/>
      <c r="F8" s="163"/>
    </row>
    <row r="9" spans="1:11" ht="21" customHeight="1" x14ac:dyDescent="0.25">
      <c r="A9" s="160"/>
      <c r="B9" s="160"/>
      <c r="C9" s="160"/>
      <c r="D9" s="8" t="s">
        <v>38</v>
      </c>
      <c r="E9" s="8" t="s">
        <v>39</v>
      </c>
      <c r="F9" s="8" t="s">
        <v>127</v>
      </c>
    </row>
    <row r="10" spans="1:11" ht="31.5" x14ac:dyDescent="0.25">
      <c r="A10" s="6" t="s">
        <v>55</v>
      </c>
      <c r="B10" s="9"/>
      <c r="C10" s="10"/>
      <c r="D10" s="127">
        <f>D11</f>
        <v>656752.49</v>
      </c>
      <c r="E10" s="127">
        <f t="shared" ref="E10:F10" si="0">E11</f>
        <v>353110.95</v>
      </c>
      <c r="F10" s="127">
        <f t="shared" si="0"/>
        <v>392345.54</v>
      </c>
    </row>
    <row r="11" spans="1:11" s="109" customFormat="1" ht="100.5" customHeight="1" x14ac:dyDescent="0.25">
      <c r="A11" s="110" t="s">
        <v>135</v>
      </c>
      <c r="B11" s="125" t="s">
        <v>136</v>
      </c>
      <c r="C11" s="124" t="s">
        <v>84</v>
      </c>
      <c r="D11" s="120">
        <f>D12</f>
        <v>656752.49</v>
      </c>
      <c r="E11" s="120">
        <f t="shared" ref="E11:F11" si="1">E12</f>
        <v>353110.95</v>
      </c>
      <c r="F11" s="120">
        <f t="shared" si="1"/>
        <v>392345.54</v>
      </c>
      <c r="G11" s="126"/>
      <c r="H11" s="126"/>
      <c r="I11" s="126"/>
      <c r="J11" s="117"/>
      <c r="K11" s="116"/>
    </row>
    <row r="12" spans="1:11" s="109" customFormat="1" ht="69" customHeight="1" x14ac:dyDescent="0.25">
      <c r="A12" s="112" t="s">
        <v>128</v>
      </c>
      <c r="B12" s="113" t="s">
        <v>137</v>
      </c>
      <c r="C12" s="124" t="s">
        <v>84</v>
      </c>
      <c r="D12" s="121">
        <f>D13</f>
        <v>656752.49</v>
      </c>
      <c r="E12" s="121">
        <f t="shared" ref="E12:F13" si="2">E13</f>
        <v>353110.95</v>
      </c>
      <c r="F12" s="121">
        <f t="shared" si="2"/>
        <v>392345.54</v>
      </c>
      <c r="J12" s="117"/>
      <c r="K12" s="116"/>
    </row>
    <row r="13" spans="1:11" s="109" customFormat="1" ht="40.5" customHeight="1" x14ac:dyDescent="0.25">
      <c r="A13" s="115" t="s">
        <v>129</v>
      </c>
      <c r="B13" s="113" t="s">
        <v>138</v>
      </c>
      <c r="C13" s="124" t="s">
        <v>84</v>
      </c>
      <c r="D13" s="122">
        <f>D14</f>
        <v>656752.49</v>
      </c>
      <c r="E13" s="122">
        <f t="shared" si="2"/>
        <v>353110.95</v>
      </c>
      <c r="F13" s="122">
        <f t="shared" si="2"/>
        <v>392345.54</v>
      </c>
      <c r="J13" s="117"/>
      <c r="K13" s="116"/>
    </row>
    <row r="14" spans="1:11" s="109" customFormat="1" ht="50.25" customHeight="1" x14ac:dyDescent="0.25">
      <c r="A14" s="111" t="s">
        <v>30</v>
      </c>
      <c r="B14" s="119" t="s">
        <v>138</v>
      </c>
      <c r="C14" s="124" t="s">
        <v>75</v>
      </c>
      <c r="D14" s="123">
        <f>D15</f>
        <v>656752.49</v>
      </c>
      <c r="E14" s="123">
        <f>E15</f>
        <v>353110.95</v>
      </c>
      <c r="F14" s="123">
        <v>392345.54</v>
      </c>
      <c r="J14" s="117"/>
      <c r="K14" s="116"/>
    </row>
    <row r="15" spans="1:11" s="109" customFormat="1" ht="52.5" customHeight="1" x14ac:dyDescent="0.25">
      <c r="A15" s="114" t="s">
        <v>29</v>
      </c>
      <c r="B15" s="119" t="s">
        <v>138</v>
      </c>
      <c r="C15" s="124" t="s">
        <v>77</v>
      </c>
      <c r="D15" s="121">
        <v>656752.49</v>
      </c>
      <c r="E15" s="121">
        <v>353110.95</v>
      </c>
      <c r="F15" s="121">
        <v>392345.54</v>
      </c>
      <c r="J15" s="117"/>
      <c r="K15" s="116"/>
    </row>
    <row r="16" spans="1:11" s="133" customFormat="1" ht="47.25" x14ac:dyDescent="0.25">
      <c r="A16" s="6" t="s">
        <v>141</v>
      </c>
      <c r="B16" s="131" t="s">
        <v>124</v>
      </c>
      <c r="C16" s="132" t="s">
        <v>84</v>
      </c>
      <c r="D16" s="127">
        <f>D17+D23</f>
        <v>1082600</v>
      </c>
      <c r="E16" s="127">
        <f t="shared" ref="E16:F16" si="3">E17+E23</f>
        <v>0</v>
      </c>
      <c r="F16" s="127">
        <f t="shared" si="3"/>
        <v>0</v>
      </c>
    </row>
    <row r="17" spans="1:7" s="133" customFormat="1" ht="78.75" x14ac:dyDescent="0.25">
      <c r="A17" s="65" t="s">
        <v>142</v>
      </c>
      <c r="B17" s="134" t="s">
        <v>143</v>
      </c>
      <c r="C17" s="135" t="s">
        <v>84</v>
      </c>
      <c r="D17" s="136">
        <f t="shared" ref="D17:F20" si="4">D18</f>
        <v>1050000</v>
      </c>
      <c r="E17" s="136">
        <f t="shared" si="4"/>
        <v>0</v>
      </c>
      <c r="F17" s="136">
        <f t="shared" si="4"/>
        <v>0</v>
      </c>
    </row>
    <row r="18" spans="1:7" s="133" customFormat="1" ht="78.75" x14ac:dyDescent="0.25">
      <c r="A18" s="71" t="s">
        <v>144</v>
      </c>
      <c r="B18" s="137">
        <v>1010000000</v>
      </c>
      <c r="C18" s="138" t="s">
        <v>84</v>
      </c>
      <c r="D18" s="139">
        <f t="shared" si="4"/>
        <v>1050000</v>
      </c>
      <c r="E18" s="139">
        <f t="shared" si="4"/>
        <v>0</v>
      </c>
      <c r="F18" s="139">
        <f t="shared" si="4"/>
        <v>0</v>
      </c>
    </row>
    <row r="19" spans="1:7" s="133" customFormat="1" ht="94.5" x14ac:dyDescent="0.25">
      <c r="A19" s="140" t="s">
        <v>145</v>
      </c>
      <c r="B19" s="137">
        <v>1010100000</v>
      </c>
      <c r="C19" s="138" t="s">
        <v>84</v>
      </c>
      <c r="D19" s="139">
        <f t="shared" si="4"/>
        <v>1050000</v>
      </c>
      <c r="E19" s="139">
        <f t="shared" si="4"/>
        <v>0</v>
      </c>
      <c r="F19" s="139">
        <f t="shared" si="4"/>
        <v>0</v>
      </c>
    </row>
    <row r="20" spans="1:7" s="133" customFormat="1" ht="31.5" x14ac:dyDescent="0.25">
      <c r="A20" s="140" t="s">
        <v>146</v>
      </c>
      <c r="B20" s="137">
        <v>1010183020</v>
      </c>
      <c r="C20" s="138" t="s">
        <v>84</v>
      </c>
      <c r="D20" s="139">
        <f t="shared" si="4"/>
        <v>1050000</v>
      </c>
      <c r="E20" s="139">
        <f t="shared" si="4"/>
        <v>0</v>
      </c>
      <c r="F20" s="139">
        <f t="shared" si="4"/>
        <v>0</v>
      </c>
    </row>
    <row r="21" spans="1:7" s="133" customFormat="1" ht="47.25" x14ac:dyDescent="0.25">
      <c r="A21" s="40" t="s">
        <v>74</v>
      </c>
      <c r="B21" s="137">
        <v>1010183020</v>
      </c>
      <c r="C21" s="138" t="s">
        <v>75</v>
      </c>
      <c r="D21" s="139">
        <f>D22</f>
        <v>1050000</v>
      </c>
      <c r="E21" s="139">
        <v>0</v>
      </c>
      <c r="F21" s="139">
        <v>0</v>
      </c>
    </row>
    <row r="22" spans="1:7" s="133" customFormat="1" ht="47.25" x14ac:dyDescent="0.25">
      <c r="A22" s="60" t="s">
        <v>76</v>
      </c>
      <c r="B22" s="141">
        <v>1010183020</v>
      </c>
      <c r="C22" s="138" t="s">
        <v>77</v>
      </c>
      <c r="D22" s="142">
        <v>1050000</v>
      </c>
      <c r="E22" s="142">
        <v>0</v>
      </c>
      <c r="F22" s="142">
        <v>0</v>
      </c>
    </row>
    <row r="23" spans="1:7" s="133" customFormat="1" ht="94.5" x14ac:dyDescent="0.25">
      <c r="A23" s="143" t="s">
        <v>147</v>
      </c>
      <c r="B23" s="144">
        <v>1600000000</v>
      </c>
      <c r="C23" s="145" t="s">
        <v>84</v>
      </c>
      <c r="D23" s="146">
        <f>D24+D28</f>
        <v>32600</v>
      </c>
      <c r="E23" s="146">
        <f t="shared" ref="E23:F24" si="5">E25</f>
        <v>0</v>
      </c>
      <c r="F23" s="146">
        <f t="shared" si="5"/>
        <v>0</v>
      </c>
    </row>
    <row r="24" spans="1:7" s="133" customFormat="1" ht="31.5" x14ac:dyDescent="0.25">
      <c r="A24" s="130" t="s">
        <v>148</v>
      </c>
      <c r="B24" s="147">
        <v>1600500000</v>
      </c>
      <c r="C24" s="148" t="s">
        <v>84</v>
      </c>
      <c r="D24" s="149">
        <f>D26</f>
        <v>20500</v>
      </c>
      <c r="E24" s="149">
        <f t="shared" si="5"/>
        <v>0</v>
      </c>
      <c r="F24" s="149">
        <f t="shared" si="5"/>
        <v>0</v>
      </c>
    </row>
    <row r="25" spans="1:7" s="133" customFormat="1" ht="31.5" x14ac:dyDescent="0.25">
      <c r="A25" s="130" t="s">
        <v>149</v>
      </c>
      <c r="B25" s="147">
        <v>1600583530</v>
      </c>
      <c r="C25" s="124" t="s">
        <v>84</v>
      </c>
      <c r="D25" s="150">
        <f>D26</f>
        <v>20500</v>
      </c>
      <c r="E25" s="150">
        <f t="shared" ref="E25:F26" si="6">E26</f>
        <v>0</v>
      </c>
      <c r="F25" s="150">
        <f t="shared" si="6"/>
        <v>0</v>
      </c>
    </row>
    <row r="26" spans="1:7" s="133" customFormat="1" ht="47.25" x14ac:dyDescent="0.25">
      <c r="A26" s="22" t="s">
        <v>30</v>
      </c>
      <c r="B26" s="147">
        <v>1600583530</v>
      </c>
      <c r="C26" s="124" t="s">
        <v>75</v>
      </c>
      <c r="D26" s="150">
        <f>D27</f>
        <v>20500</v>
      </c>
      <c r="E26" s="150">
        <f t="shared" si="6"/>
        <v>0</v>
      </c>
      <c r="F26" s="150">
        <f t="shared" si="6"/>
        <v>0</v>
      </c>
    </row>
    <row r="27" spans="1:7" s="133" customFormat="1" ht="47.25" x14ac:dyDescent="0.25">
      <c r="A27" s="22" t="s">
        <v>29</v>
      </c>
      <c r="B27" s="147">
        <v>1600583530</v>
      </c>
      <c r="C27" s="124" t="s">
        <v>77</v>
      </c>
      <c r="D27" s="151">
        <v>20500</v>
      </c>
      <c r="E27" s="152">
        <v>0</v>
      </c>
      <c r="F27" s="152">
        <v>0</v>
      </c>
    </row>
    <row r="28" spans="1:7" s="133" customFormat="1" ht="47.25" x14ac:dyDescent="0.25">
      <c r="A28" s="130" t="s">
        <v>150</v>
      </c>
      <c r="B28" s="147">
        <v>1600600000</v>
      </c>
      <c r="C28" s="148" t="s">
        <v>84</v>
      </c>
      <c r="D28" s="149">
        <f t="shared" ref="D28:F28" si="7">D30</f>
        <v>12100</v>
      </c>
      <c r="E28" s="149">
        <f t="shared" si="7"/>
        <v>0</v>
      </c>
      <c r="F28" s="149">
        <f t="shared" si="7"/>
        <v>0</v>
      </c>
    </row>
    <row r="29" spans="1:7" s="133" customFormat="1" ht="31.5" x14ac:dyDescent="0.25">
      <c r="A29" s="130" t="s">
        <v>149</v>
      </c>
      <c r="B29" s="147">
        <v>1600683530</v>
      </c>
      <c r="C29" s="124" t="s">
        <v>84</v>
      </c>
      <c r="D29" s="150">
        <f t="shared" ref="D29:F30" si="8">D30</f>
        <v>12100</v>
      </c>
      <c r="E29" s="150">
        <f t="shared" si="8"/>
        <v>0</v>
      </c>
      <c r="F29" s="150">
        <f t="shared" si="8"/>
        <v>0</v>
      </c>
    </row>
    <row r="30" spans="1:7" s="133" customFormat="1" ht="47.25" x14ac:dyDescent="0.25">
      <c r="A30" s="22" t="s">
        <v>30</v>
      </c>
      <c r="B30" s="147">
        <v>1600683530</v>
      </c>
      <c r="C30" s="124" t="s">
        <v>75</v>
      </c>
      <c r="D30" s="150">
        <f t="shared" si="8"/>
        <v>12100</v>
      </c>
      <c r="E30" s="150">
        <f t="shared" si="8"/>
        <v>0</v>
      </c>
      <c r="F30" s="150">
        <f t="shared" si="8"/>
        <v>0</v>
      </c>
    </row>
    <row r="31" spans="1:7" s="133" customFormat="1" ht="47.25" x14ac:dyDescent="0.25">
      <c r="A31" s="22" t="s">
        <v>29</v>
      </c>
      <c r="B31" s="147">
        <v>1600683530</v>
      </c>
      <c r="C31" s="124" t="s">
        <v>77</v>
      </c>
      <c r="D31" s="151">
        <v>12100</v>
      </c>
      <c r="E31" s="152">
        <v>0</v>
      </c>
      <c r="F31" s="152">
        <v>0</v>
      </c>
    </row>
    <row r="32" spans="1:7" ht="47.25" x14ac:dyDescent="0.25">
      <c r="A32" s="6" t="s">
        <v>37</v>
      </c>
      <c r="B32" s="18" t="s">
        <v>124</v>
      </c>
      <c r="C32" s="18" t="s">
        <v>84</v>
      </c>
      <c r="D32" s="94">
        <f>D33+D91+D99+D121+D146+D151+D162</f>
        <v>3098286.25</v>
      </c>
      <c r="E32" s="94">
        <f>E33+E91+E99+E121+E146+E151+E162</f>
        <v>3017542.05</v>
      </c>
      <c r="F32" s="94">
        <f>F33+F91+F99+F121+F146+F151+F162</f>
        <v>2960369.53</v>
      </c>
      <c r="G32" s="11"/>
    </row>
    <row r="33" spans="1:8" ht="26.1" customHeight="1" x14ac:dyDescent="0.25">
      <c r="A33" s="24" t="s">
        <v>2</v>
      </c>
      <c r="B33" s="95" t="s">
        <v>124</v>
      </c>
      <c r="C33" s="95" t="s">
        <v>84</v>
      </c>
      <c r="D33" s="25">
        <f>D34+D45+D62+D68+D73+D40</f>
        <v>2665353</v>
      </c>
      <c r="E33" s="25">
        <f t="shared" ref="E33:F33" si="9">E34+E45+E62+E68+E73+E40</f>
        <v>2705580</v>
      </c>
      <c r="F33" s="25">
        <f t="shared" si="9"/>
        <v>2740126</v>
      </c>
      <c r="G33" s="26"/>
    </row>
    <row r="34" spans="1:8" ht="63" x14ac:dyDescent="0.25">
      <c r="A34" s="27" t="s">
        <v>26</v>
      </c>
      <c r="B34" s="96" t="s">
        <v>124</v>
      </c>
      <c r="C34" s="96" t="s">
        <v>84</v>
      </c>
      <c r="D34" s="29">
        <f t="shared" ref="D34:F38" si="10">D35</f>
        <v>569504</v>
      </c>
      <c r="E34" s="29">
        <f t="shared" si="10"/>
        <v>576920</v>
      </c>
      <c r="F34" s="29">
        <f t="shared" si="10"/>
        <v>586436</v>
      </c>
      <c r="G34" s="30"/>
      <c r="H34" s="31"/>
    </row>
    <row r="35" spans="1:8" ht="47.25" x14ac:dyDescent="0.25">
      <c r="A35" s="32" t="s">
        <v>68</v>
      </c>
      <c r="B35" s="14">
        <v>7100000000</v>
      </c>
      <c r="C35" s="103" t="s">
        <v>84</v>
      </c>
      <c r="D35" s="34">
        <f t="shared" si="10"/>
        <v>569504</v>
      </c>
      <c r="E35" s="34">
        <f t="shared" si="10"/>
        <v>576920</v>
      </c>
      <c r="F35" s="34">
        <f t="shared" si="10"/>
        <v>586436</v>
      </c>
      <c r="G35" s="30"/>
      <c r="H35" s="31"/>
    </row>
    <row r="36" spans="1:8" ht="17.25" customHeight="1" x14ac:dyDescent="0.25">
      <c r="A36" s="35" t="s">
        <v>69</v>
      </c>
      <c r="B36" s="15">
        <v>7110000000</v>
      </c>
      <c r="C36" s="104" t="s">
        <v>84</v>
      </c>
      <c r="D36" s="34">
        <f t="shared" si="10"/>
        <v>569504</v>
      </c>
      <c r="E36" s="34">
        <f t="shared" si="10"/>
        <v>576920</v>
      </c>
      <c r="F36" s="34">
        <f t="shared" si="10"/>
        <v>586436</v>
      </c>
      <c r="G36" s="30"/>
      <c r="H36" s="31"/>
    </row>
    <row r="37" spans="1:8" ht="50.1" customHeight="1" x14ac:dyDescent="0.25">
      <c r="A37" s="37" t="s">
        <v>70</v>
      </c>
      <c r="B37" s="15">
        <v>7110090010</v>
      </c>
      <c r="C37" s="104" t="s">
        <v>84</v>
      </c>
      <c r="D37" s="34">
        <f t="shared" si="10"/>
        <v>569504</v>
      </c>
      <c r="E37" s="34">
        <f t="shared" si="10"/>
        <v>576920</v>
      </c>
      <c r="F37" s="34">
        <f t="shared" si="10"/>
        <v>586436</v>
      </c>
      <c r="G37" s="30"/>
      <c r="H37" s="31"/>
    </row>
    <row r="38" spans="1:8" ht="126.75" customHeight="1" x14ac:dyDescent="0.25">
      <c r="A38" s="37" t="s">
        <v>71</v>
      </c>
      <c r="B38" s="15">
        <v>7110090010</v>
      </c>
      <c r="C38" s="38">
        <v>100</v>
      </c>
      <c r="D38" s="34">
        <f t="shared" si="10"/>
        <v>569504</v>
      </c>
      <c r="E38" s="34">
        <f t="shared" si="10"/>
        <v>576920</v>
      </c>
      <c r="F38" s="34">
        <f t="shared" si="10"/>
        <v>586436</v>
      </c>
      <c r="G38" s="39"/>
      <c r="H38" s="31"/>
    </row>
    <row r="39" spans="1:8" ht="47.25" x14ac:dyDescent="0.25">
      <c r="A39" s="40" t="s">
        <v>13</v>
      </c>
      <c r="B39" s="16">
        <v>711009001</v>
      </c>
      <c r="C39" s="41">
        <v>120</v>
      </c>
      <c r="D39" s="34">
        <v>569504</v>
      </c>
      <c r="E39" s="34">
        <v>576920</v>
      </c>
      <c r="F39" s="34">
        <v>586436</v>
      </c>
      <c r="G39" s="39"/>
      <c r="H39" s="31"/>
    </row>
    <row r="40" spans="1:8" ht="78.75" hidden="1" x14ac:dyDescent="0.25">
      <c r="A40" s="83" t="s">
        <v>112</v>
      </c>
      <c r="B40" s="101" t="s">
        <v>124</v>
      </c>
      <c r="C40" s="23" t="s">
        <v>84</v>
      </c>
      <c r="D40" s="44">
        <f>D41</f>
        <v>0</v>
      </c>
      <c r="E40" s="44">
        <f t="shared" ref="E40:F43" si="11">E41</f>
        <v>0</v>
      </c>
      <c r="F40" s="44">
        <f t="shared" si="11"/>
        <v>0</v>
      </c>
      <c r="G40" s="39"/>
      <c r="H40" s="31"/>
    </row>
    <row r="41" spans="1:8" ht="30.75" hidden="1" customHeight="1" x14ac:dyDescent="0.25">
      <c r="A41" s="66" t="s">
        <v>113</v>
      </c>
      <c r="B41" s="15">
        <v>7230000000</v>
      </c>
      <c r="C41" s="20" t="s">
        <v>84</v>
      </c>
      <c r="D41" s="48">
        <f>D42</f>
        <v>0</v>
      </c>
      <c r="E41" s="48">
        <f t="shared" si="11"/>
        <v>0</v>
      </c>
      <c r="F41" s="48">
        <f t="shared" si="11"/>
        <v>0</v>
      </c>
      <c r="G41" s="39"/>
      <c r="H41" s="31"/>
    </row>
    <row r="42" spans="1:8" ht="28.5" hidden="1" customHeight="1" x14ac:dyDescent="0.25">
      <c r="A42" s="73" t="s">
        <v>114</v>
      </c>
      <c r="B42" s="15">
        <v>7230090040</v>
      </c>
      <c r="C42" s="21" t="s">
        <v>84</v>
      </c>
      <c r="D42" s="50">
        <f>D43</f>
        <v>0</v>
      </c>
      <c r="E42" s="50">
        <f t="shared" si="11"/>
        <v>0</v>
      </c>
      <c r="F42" s="50">
        <f t="shared" si="11"/>
        <v>0</v>
      </c>
      <c r="G42" s="39"/>
      <c r="H42" s="31"/>
    </row>
    <row r="43" spans="1:8" ht="47.25" hidden="1" customHeight="1" x14ac:dyDescent="0.25">
      <c r="A43" s="66" t="s">
        <v>70</v>
      </c>
      <c r="B43" s="15">
        <v>7230090040</v>
      </c>
      <c r="C43" s="38">
        <v>100</v>
      </c>
      <c r="D43" s="50">
        <f>D44</f>
        <v>0</v>
      </c>
      <c r="E43" s="50">
        <f t="shared" si="11"/>
        <v>0</v>
      </c>
      <c r="F43" s="50">
        <f t="shared" si="11"/>
        <v>0</v>
      </c>
      <c r="G43" s="39"/>
      <c r="H43" s="31"/>
    </row>
    <row r="44" spans="1:8" ht="91.5" hidden="1" customHeight="1" x14ac:dyDescent="0.25">
      <c r="A44" s="84" t="s">
        <v>115</v>
      </c>
      <c r="B44" s="15">
        <v>7230090040</v>
      </c>
      <c r="C44" s="36">
        <v>120</v>
      </c>
      <c r="D44" s="51">
        <v>0</v>
      </c>
      <c r="E44" s="51">
        <v>0</v>
      </c>
      <c r="F44" s="51">
        <v>0</v>
      </c>
      <c r="G44" s="39"/>
      <c r="H44" s="31"/>
    </row>
    <row r="45" spans="1:8" ht="94.5" x14ac:dyDescent="0.25">
      <c r="A45" s="27" t="s">
        <v>3</v>
      </c>
      <c r="B45" s="96" t="s">
        <v>124</v>
      </c>
      <c r="C45" s="54" t="s">
        <v>84</v>
      </c>
      <c r="D45" s="29">
        <f>D46+D51</f>
        <v>2023149</v>
      </c>
      <c r="E45" s="29">
        <f t="shared" ref="E45:F45" si="12">E46+E51</f>
        <v>2054860</v>
      </c>
      <c r="F45" s="29">
        <f t="shared" si="12"/>
        <v>2079490</v>
      </c>
      <c r="G45" s="39"/>
      <c r="H45" s="31"/>
    </row>
    <row r="46" spans="1:8" ht="33" customHeight="1" x14ac:dyDescent="0.25">
      <c r="A46" s="40" t="s">
        <v>72</v>
      </c>
      <c r="B46" s="15">
        <v>6100000000</v>
      </c>
      <c r="C46" s="55" t="s">
        <v>84</v>
      </c>
      <c r="D46" s="34">
        <f t="shared" ref="D46:F48" si="13">D47</f>
        <v>87500</v>
      </c>
      <c r="E46" s="34">
        <f t="shared" si="13"/>
        <v>87500</v>
      </c>
      <c r="F46" s="34">
        <f t="shared" si="13"/>
        <v>87500</v>
      </c>
      <c r="G46" s="39"/>
      <c r="H46" s="31"/>
    </row>
    <row r="47" spans="1:8" ht="31.5" x14ac:dyDescent="0.25">
      <c r="A47" s="56" t="s">
        <v>73</v>
      </c>
      <c r="B47" s="15">
        <v>6100078790</v>
      </c>
      <c r="C47" s="55" t="s">
        <v>84</v>
      </c>
      <c r="D47" s="34">
        <f t="shared" si="13"/>
        <v>87500</v>
      </c>
      <c r="E47" s="34">
        <f t="shared" si="13"/>
        <v>87500</v>
      </c>
      <c r="F47" s="34">
        <f t="shared" si="13"/>
        <v>87500</v>
      </c>
      <c r="G47" s="39"/>
      <c r="H47" s="31"/>
    </row>
    <row r="48" spans="1:8" ht="62.25" customHeight="1" x14ac:dyDescent="0.25">
      <c r="A48" s="57" t="s">
        <v>20</v>
      </c>
      <c r="B48" s="15">
        <v>6100078793</v>
      </c>
      <c r="C48" s="55" t="s">
        <v>84</v>
      </c>
      <c r="D48" s="34">
        <f t="shared" si="13"/>
        <v>87500</v>
      </c>
      <c r="E48" s="34">
        <f t="shared" si="13"/>
        <v>87500</v>
      </c>
      <c r="F48" s="34">
        <f t="shared" si="13"/>
        <v>87500</v>
      </c>
      <c r="G48" s="39"/>
      <c r="H48" s="31"/>
    </row>
    <row r="49" spans="1:8" ht="47.25" x14ac:dyDescent="0.25">
      <c r="A49" s="40" t="s">
        <v>74</v>
      </c>
      <c r="B49" s="15">
        <v>6100078793</v>
      </c>
      <c r="C49" s="55" t="s">
        <v>75</v>
      </c>
      <c r="D49" s="34">
        <f>D50</f>
        <v>87500</v>
      </c>
      <c r="E49" s="34">
        <f>E50</f>
        <v>87500</v>
      </c>
      <c r="F49" s="34">
        <f>F50</f>
        <v>87500</v>
      </c>
      <c r="G49" s="39"/>
      <c r="H49" s="31"/>
    </row>
    <row r="50" spans="1:8" ht="47.25" x14ac:dyDescent="0.25">
      <c r="A50" s="40" t="s">
        <v>76</v>
      </c>
      <c r="B50" s="15">
        <v>6100078793</v>
      </c>
      <c r="C50" s="55" t="s">
        <v>77</v>
      </c>
      <c r="D50" s="34">
        <v>87500</v>
      </c>
      <c r="E50" s="34">
        <v>87500</v>
      </c>
      <c r="F50" s="34">
        <v>87500</v>
      </c>
      <c r="G50" s="39"/>
      <c r="H50" s="31"/>
    </row>
    <row r="51" spans="1:8" ht="31.5" x14ac:dyDescent="0.25">
      <c r="A51" s="32" t="s">
        <v>78</v>
      </c>
      <c r="B51" s="15">
        <v>7500000000</v>
      </c>
      <c r="C51" s="55" t="s">
        <v>84</v>
      </c>
      <c r="D51" s="34">
        <f>D52+D59</f>
        <v>1935649</v>
      </c>
      <c r="E51" s="34">
        <f t="shared" ref="E51:F51" si="14">E52+E59</f>
        <v>1967360</v>
      </c>
      <c r="F51" s="34">
        <f t="shared" si="14"/>
        <v>1991990</v>
      </c>
      <c r="G51" s="39"/>
      <c r="H51" s="31"/>
    </row>
    <row r="52" spans="1:8" ht="50.45" customHeight="1" x14ac:dyDescent="0.25">
      <c r="A52" s="37" t="s">
        <v>70</v>
      </c>
      <c r="B52" s="58">
        <v>7500090010</v>
      </c>
      <c r="C52" s="55" t="s">
        <v>84</v>
      </c>
      <c r="D52" s="34">
        <f>D53+D55+D57</f>
        <v>1582649</v>
      </c>
      <c r="E52" s="34">
        <f>E53+E55+E57</f>
        <v>1604060</v>
      </c>
      <c r="F52" s="34">
        <f>F53+F55+F57</f>
        <v>1625090</v>
      </c>
      <c r="G52" s="39"/>
      <c r="H52" s="31"/>
    </row>
    <row r="53" spans="1:8" ht="126.75" customHeight="1" x14ac:dyDescent="0.25">
      <c r="A53" s="37" t="s">
        <v>71</v>
      </c>
      <c r="B53" s="58">
        <v>7500090010</v>
      </c>
      <c r="C53" s="55" t="s">
        <v>79</v>
      </c>
      <c r="D53" s="34">
        <f>D54</f>
        <v>1260549</v>
      </c>
      <c r="E53" s="34">
        <f>E54</f>
        <v>1276960</v>
      </c>
      <c r="F53" s="34">
        <f>F54</f>
        <v>1297990</v>
      </c>
      <c r="G53" s="39"/>
      <c r="H53" s="31"/>
    </row>
    <row r="54" spans="1:8" ht="47.25" x14ac:dyDescent="0.25">
      <c r="A54" s="40" t="s">
        <v>13</v>
      </c>
      <c r="B54" s="58">
        <v>7500090010</v>
      </c>
      <c r="C54" s="55" t="s">
        <v>80</v>
      </c>
      <c r="D54" s="34">
        <v>1260549</v>
      </c>
      <c r="E54" s="34">
        <v>1276960</v>
      </c>
      <c r="F54" s="34">
        <v>1297990</v>
      </c>
      <c r="G54" s="39"/>
      <c r="H54" s="31"/>
    </row>
    <row r="55" spans="1:8" ht="47.25" x14ac:dyDescent="0.25">
      <c r="A55" s="40" t="s">
        <v>74</v>
      </c>
      <c r="B55" s="58">
        <v>7500090010</v>
      </c>
      <c r="C55" s="55" t="s">
        <v>75</v>
      </c>
      <c r="D55" s="34">
        <f>D56</f>
        <v>302100</v>
      </c>
      <c r="E55" s="34">
        <f>E56</f>
        <v>307100</v>
      </c>
      <c r="F55" s="34">
        <f>F56</f>
        <v>307100</v>
      </c>
      <c r="G55" s="39"/>
      <c r="H55" s="31"/>
    </row>
    <row r="56" spans="1:8" ht="47.25" x14ac:dyDescent="0.25">
      <c r="A56" s="40" t="s">
        <v>76</v>
      </c>
      <c r="B56" s="58">
        <v>7500090010</v>
      </c>
      <c r="C56" s="55" t="s">
        <v>77</v>
      </c>
      <c r="D56" s="34">
        <v>302100</v>
      </c>
      <c r="E56" s="34">
        <v>307100</v>
      </c>
      <c r="F56" s="34">
        <v>307100</v>
      </c>
      <c r="G56" s="39"/>
      <c r="H56" s="31"/>
    </row>
    <row r="57" spans="1:8" x14ac:dyDescent="0.25">
      <c r="A57" s="40" t="s">
        <v>14</v>
      </c>
      <c r="B57" s="58">
        <v>7500090010</v>
      </c>
      <c r="C57" s="55" t="s">
        <v>81</v>
      </c>
      <c r="D57" s="34">
        <f>D58</f>
        <v>20000</v>
      </c>
      <c r="E57" s="34">
        <f>E58</f>
        <v>20000</v>
      </c>
      <c r="F57" s="34">
        <f>F58</f>
        <v>20000</v>
      </c>
      <c r="G57" s="39"/>
      <c r="H57" s="31"/>
    </row>
    <row r="58" spans="1:8" ht="27" customHeight="1" x14ac:dyDescent="0.25">
      <c r="A58" s="40" t="s">
        <v>15</v>
      </c>
      <c r="B58" s="58">
        <v>7500090010</v>
      </c>
      <c r="C58" s="55" t="s">
        <v>82</v>
      </c>
      <c r="D58" s="34">
        <v>20000</v>
      </c>
      <c r="E58" s="34">
        <v>20000</v>
      </c>
      <c r="F58" s="34">
        <v>20000</v>
      </c>
      <c r="G58" s="39"/>
      <c r="H58" s="31"/>
    </row>
    <row r="59" spans="1:8" ht="34.5" customHeight="1" x14ac:dyDescent="0.25">
      <c r="A59" s="40" t="s">
        <v>83</v>
      </c>
      <c r="B59" s="58">
        <v>7500098630</v>
      </c>
      <c r="C59" s="55" t="s">
        <v>84</v>
      </c>
      <c r="D59" s="34">
        <f t="shared" ref="D59:F60" si="15">D60</f>
        <v>353000</v>
      </c>
      <c r="E59" s="34">
        <f t="shared" si="15"/>
        <v>363300</v>
      </c>
      <c r="F59" s="34">
        <f t="shared" si="15"/>
        <v>366900</v>
      </c>
      <c r="G59" s="39"/>
      <c r="H59" s="31"/>
    </row>
    <row r="60" spans="1:8" x14ac:dyDescent="0.25">
      <c r="A60" s="40" t="s">
        <v>6</v>
      </c>
      <c r="B60" s="58">
        <v>7500098630</v>
      </c>
      <c r="C60" s="55" t="s">
        <v>85</v>
      </c>
      <c r="D60" s="34">
        <f t="shared" si="15"/>
        <v>353000</v>
      </c>
      <c r="E60" s="34">
        <f t="shared" si="15"/>
        <v>363300</v>
      </c>
      <c r="F60" s="34">
        <f t="shared" si="15"/>
        <v>366900</v>
      </c>
      <c r="G60" s="39"/>
      <c r="H60" s="31"/>
    </row>
    <row r="61" spans="1:8" x14ac:dyDescent="0.25">
      <c r="A61" s="60" t="s">
        <v>16</v>
      </c>
      <c r="B61" s="58">
        <v>7500098630</v>
      </c>
      <c r="C61" s="55" t="s">
        <v>86</v>
      </c>
      <c r="D61" s="34">
        <v>353000</v>
      </c>
      <c r="E61" s="34">
        <v>363300</v>
      </c>
      <c r="F61" s="34">
        <v>366900</v>
      </c>
      <c r="G61" s="39"/>
      <c r="H61" s="31"/>
    </row>
    <row r="62" spans="1:8" ht="78.75" x14ac:dyDescent="0.25">
      <c r="A62" s="42" t="s">
        <v>21</v>
      </c>
      <c r="B62" s="97" t="s">
        <v>124</v>
      </c>
      <c r="C62" s="102" t="s">
        <v>84</v>
      </c>
      <c r="D62" s="61">
        <f>D63</f>
        <v>37700</v>
      </c>
      <c r="E62" s="61">
        <f t="shared" ref="E62:F66" si="16">E63</f>
        <v>38800</v>
      </c>
      <c r="F62" s="61">
        <f t="shared" si="16"/>
        <v>39200</v>
      </c>
      <c r="G62" s="39"/>
      <c r="H62" s="31"/>
    </row>
    <row r="63" spans="1:8" ht="31.5" x14ac:dyDescent="0.25">
      <c r="A63" s="46" t="s">
        <v>140</v>
      </c>
      <c r="B63" s="16">
        <v>7400000000</v>
      </c>
      <c r="C63" s="105" t="s">
        <v>84</v>
      </c>
      <c r="D63" s="62">
        <f>D64</f>
        <v>37700</v>
      </c>
      <c r="E63" s="62">
        <f t="shared" si="16"/>
        <v>38800</v>
      </c>
      <c r="F63" s="62">
        <f t="shared" si="16"/>
        <v>39200</v>
      </c>
      <c r="G63" s="39"/>
      <c r="H63" s="31"/>
    </row>
    <row r="64" spans="1:8" ht="28.5" customHeight="1" x14ac:dyDescent="0.25">
      <c r="A64" s="22" t="s">
        <v>49</v>
      </c>
      <c r="B64" s="16">
        <v>7430000000</v>
      </c>
      <c r="C64" s="104" t="s">
        <v>84</v>
      </c>
      <c r="D64" s="51">
        <f>D65</f>
        <v>37700</v>
      </c>
      <c r="E64" s="51">
        <f t="shared" si="16"/>
        <v>38800</v>
      </c>
      <c r="F64" s="51">
        <f t="shared" si="16"/>
        <v>39200</v>
      </c>
      <c r="G64" s="39"/>
      <c r="H64" s="31"/>
    </row>
    <row r="65" spans="1:8" ht="63" customHeight="1" x14ac:dyDescent="0.25">
      <c r="A65" s="22" t="s">
        <v>87</v>
      </c>
      <c r="B65" s="16">
        <v>7430098630</v>
      </c>
      <c r="C65" s="104" t="s">
        <v>84</v>
      </c>
      <c r="D65" s="51">
        <f>D66</f>
        <v>37700</v>
      </c>
      <c r="E65" s="51">
        <f t="shared" si="16"/>
        <v>38800</v>
      </c>
      <c r="F65" s="51">
        <f t="shared" si="16"/>
        <v>39200</v>
      </c>
      <c r="G65" s="39"/>
      <c r="H65" s="31"/>
    </row>
    <row r="66" spans="1:8" ht="18.75" customHeight="1" x14ac:dyDescent="0.25">
      <c r="A66" s="22" t="s">
        <v>6</v>
      </c>
      <c r="B66" s="16">
        <v>7430098630</v>
      </c>
      <c r="C66" s="36">
        <v>500</v>
      </c>
      <c r="D66" s="51">
        <f>D67</f>
        <v>37700</v>
      </c>
      <c r="E66" s="51">
        <f t="shared" si="16"/>
        <v>38800</v>
      </c>
      <c r="F66" s="51">
        <f t="shared" si="16"/>
        <v>39200</v>
      </c>
      <c r="G66" s="39"/>
      <c r="H66" s="31"/>
    </row>
    <row r="67" spans="1:8" ht="19.5" customHeight="1" x14ac:dyDescent="0.25">
      <c r="A67" s="52" t="s">
        <v>16</v>
      </c>
      <c r="B67" s="16">
        <v>7430098630</v>
      </c>
      <c r="C67" s="63">
        <v>540</v>
      </c>
      <c r="D67" s="64">
        <v>37700</v>
      </c>
      <c r="E67" s="64">
        <v>38800</v>
      </c>
      <c r="F67" s="53">
        <v>39200</v>
      </c>
      <c r="G67" s="39"/>
      <c r="H67" s="31"/>
    </row>
    <row r="68" spans="1:8" ht="26.45" customHeight="1" x14ac:dyDescent="0.25">
      <c r="A68" s="65" t="s">
        <v>22</v>
      </c>
      <c r="B68" s="102" t="s">
        <v>124</v>
      </c>
      <c r="C68" s="102" t="s">
        <v>84</v>
      </c>
      <c r="D68" s="61">
        <f>D69</f>
        <v>5000</v>
      </c>
      <c r="E68" s="61">
        <f t="shared" ref="E68:F71" si="17">E69</f>
        <v>5000</v>
      </c>
      <c r="F68" s="61">
        <f t="shared" si="17"/>
        <v>5000</v>
      </c>
      <c r="G68" s="39"/>
      <c r="H68" s="31"/>
    </row>
    <row r="69" spans="1:8" x14ac:dyDescent="0.25">
      <c r="A69" s="46" t="s">
        <v>43</v>
      </c>
      <c r="B69" s="16">
        <v>7600000000</v>
      </c>
      <c r="C69" s="105" t="s">
        <v>84</v>
      </c>
      <c r="D69" s="62">
        <f>D70</f>
        <v>5000</v>
      </c>
      <c r="E69" s="62">
        <f t="shared" si="17"/>
        <v>5000</v>
      </c>
      <c r="F69" s="62">
        <f t="shared" si="17"/>
        <v>5000</v>
      </c>
      <c r="G69" s="39"/>
      <c r="H69" s="31"/>
    </row>
    <row r="70" spans="1:8" ht="31.5" x14ac:dyDescent="0.25">
      <c r="A70" s="22" t="s">
        <v>31</v>
      </c>
      <c r="B70" s="16">
        <v>7600091200</v>
      </c>
      <c r="C70" s="104" t="s">
        <v>84</v>
      </c>
      <c r="D70" s="51">
        <f>D71</f>
        <v>5000</v>
      </c>
      <c r="E70" s="51">
        <f t="shared" si="17"/>
        <v>5000</v>
      </c>
      <c r="F70" s="51">
        <f t="shared" si="17"/>
        <v>5000</v>
      </c>
      <c r="G70" s="39"/>
      <c r="H70" s="31"/>
    </row>
    <row r="71" spans="1:8" x14ac:dyDescent="0.25">
      <c r="A71" s="22" t="s">
        <v>14</v>
      </c>
      <c r="B71" s="16">
        <v>7600091200</v>
      </c>
      <c r="C71" s="36">
        <v>800</v>
      </c>
      <c r="D71" s="51">
        <f>D72</f>
        <v>5000</v>
      </c>
      <c r="E71" s="51">
        <f t="shared" si="17"/>
        <v>5000</v>
      </c>
      <c r="F71" s="51">
        <f t="shared" si="17"/>
        <v>5000</v>
      </c>
      <c r="G71" s="39"/>
      <c r="H71" s="31"/>
    </row>
    <row r="72" spans="1:8" x14ac:dyDescent="0.25">
      <c r="A72" s="52" t="s">
        <v>23</v>
      </c>
      <c r="B72" s="16">
        <v>7600091200</v>
      </c>
      <c r="C72" s="63">
        <v>870</v>
      </c>
      <c r="D72" s="64">
        <v>5000</v>
      </c>
      <c r="E72" s="64">
        <v>5000</v>
      </c>
      <c r="F72" s="53">
        <v>5000</v>
      </c>
      <c r="G72" s="39"/>
      <c r="H72" s="31"/>
    </row>
    <row r="73" spans="1:8" ht="30.95" customHeight="1" x14ac:dyDescent="0.25">
      <c r="A73" s="65" t="s">
        <v>4</v>
      </c>
      <c r="B73" s="102" t="s">
        <v>124</v>
      </c>
      <c r="C73" s="102" t="s">
        <v>84</v>
      </c>
      <c r="D73" s="61">
        <f>D74+D82</f>
        <v>30000</v>
      </c>
      <c r="E73" s="61">
        <f t="shared" ref="E73:F73" si="18">E74+E82</f>
        <v>30000</v>
      </c>
      <c r="F73" s="61">
        <f t="shared" si="18"/>
        <v>30000</v>
      </c>
      <c r="G73" s="39"/>
      <c r="H73" s="31"/>
    </row>
    <row r="74" spans="1:8" ht="31.5" x14ac:dyDescent="0.25">
      <c r="A74" s="66" t="s">
        <v>78</v>
      </c>
      <c r="B74" s="58">
        <v>7500000000</v>
      </c>
      <c r="C74" s="105" t="s">
        <v>84</v>
      </c>
      <c r="D74" s="62">
        <f>D75</f>
        <v>30000</v>
      </c>
      <c r="E74" s="62">
        <f t="shared" ref="E74:F74" si="19">E75</f>
        <v>30000</v>
      </c>
      <c r="F74" s="62">
        <f t="shared" si="19"/>
        <v>30000</v>
      </c>
      <c r="G74" s="39"/>
      <c r="H74" s="31"/>
    </row>
    <row r="75" spans="1:8" ht="31.5" customHeight="1" x14ac:dyDescent="0.25">
      <c r="A75" s="66" t="s">
        <v>88</v>
      </c>
      <c r="B75" s="58">
        <v>7500090030</v>
      </c>
      <c r="C75" s="104" t="s">
        <v>84</v>
      </c>
      <c r="D75" s="51">
        <f>D78+D80</f>
        <v>30000</v>
      </c>
      <c r="E75" s="51">
        <f t="shared" ref="E75:F75" si="20">E78+E80</f>
        <v>30000</v>
      </c>
      <c r="F75" s="51">
        <f t="shared" si="20"/>
        <v>30000</v>
      </c>
      <c r="G75" s="39"/>
      <c r="H75" s="31"/>
    </row>
    <row r="76" spans="1:8" ht="47.25" hidden="1" x14ac:dyDescent="0.25">
      <c r="A76" s="22" t="s">
        <v>30</v>
      </c>
      <c r="B76" s="58">
        <v>7500090030</v>
      </c>
      <c r="C76" s="36">
        <v>200</v>
      </c>
      <c r="D76" s="51">
        <f>D77</f>
        <v>0</v>
      </c>
      <c r="E76" s="51">
        <f t="shared" ref="E76:F76" si="21">E77</f>
        <v>24.46</v>
      </c>
      <c r="F76" s="51">
        <f t="shared" si="21"/>
        <v>24.46</v>
      </c>
      <c r="G76" s="39"/>
      <c r="H76" s="31"/>
    </row>
    <row r="77" spans="1:8" ht="63" hidden="1" customHeight="1" x14ac:dyDescent="0.25">
      <c r="A77" s="52" t="s">
        <v>29</v>
      </c>
      <c r="B77" s="58">
        <v>7500090030</v>
      </c>
      <c r="C77" s="63">
        <v>240</v>
      </c>
      <c r="D77" s="64">
        <v>0</v>
      </c>
      <c r="E77" s="64">
        <v>24.46</v>
      </c>
      <c r="F77" s="64">
        <v>24.46</v>
      </c>
      <c r="G77" s="39"/>
      <c r="H77" s="31"/>
    </row>
    <row r="78" spans="1:8" s="109" customFormat="1" ht="53.25" customHeight="1" x14ac:dyDescent="0.25">
      <c r="A78" s="77" t="s">
        <v>74</v>
      </c>
      <c r="B78" s="58">
        <v>7500090030</v>
      </c>
      <c r="C78" s="67">
        <v>200</v>
      </c>
      <c r="D78" s="68">
        <f>D79</f>
        <v>20000</v>
      </c>
      <c r="E78" s="68">
        <f t="shared" ref="E78:F78" si="22">E79</f>
        <v>20000</v>
      </c>
      <c r="F78" s="68">
        <f t="shared" si="22"/>
        <v>20000</v>
      </c>
      <c r="G78" s="117"/>
      <c r="H78" s="116"/>
    </row>
    <row r="79" spans="1:8" s="109" customFormat="1" ht="53.25" customHeight="1" x14ac:dyDescent="0.25">
      <c r="A79" s="77" t="s">
        <v>29</v>
      </c>
      <c r="B79" s="58">
        <v>7500090030</v>
      </c>
      <c r="C79" s="67">
        <v>240</v>
      </c>
      <c r="D79" s="68">
        <v>20000</v>
      </c>
      <c r="E79" s="68">
        <v>20000</v>
      </c>
      <c r="F79" s="68">
        <v>20000</v>
      </c>
      <c r="G79" s="117"/>
      <c r="H79" s="116"/>
    </row>
    <row r="80" spans="1:8" x14ac:dyDescent="0.25">
      <c r="A80" s="40" t="s">
        <v>14</v>
      </c>
      <c r="B80" s="58">
        <v>7500090030</v>
      </c>
      <c r="C80" s="67">
        <v>800</v>
      </c>
      <c r="D80" s="68">
        <f>D81</f>
        <v>10000</v>
      </c>
      <c r="E80" s="68">
        <f>E81</f>
        <v>10000</v>
      </c>
      <c r="F80" s="68">
        <f>F81</f>
        <v>10000</v>
      </c>
      <c r="G80" s="39"/>
      <c r="H80" s="31"/>
    </row>
    <row r="81" spans="1:8" ht="31.5" x14ac:dyDescent="0.25">
      <c r="A81" s="40" t="s">
        <v>15</v>
      </c>
      <c r="B81" s="58">
        <v>7500090030</v>
      </c>
      <c r="C81" s="28">
        <v>850</v>
      </c>
      <c r="D81" s="69">
        <v>10000</v>
      </c>
      <c r="E81" s="69">
        <v>10000</v>
      </c>
      <c r="F81" s="44">
        <v>10000</v>
      </c>
      <c r="G81" s="39"/>
      <c r="H81" s="31"/>
    </row>
    <row r="82" spans="1:8" ht="47.25" hidden="1" x14ac:dyDescent="0.25">
      <c r="A82" s="66" t="s">
        <v>116</v>
      </c>
      <c r="B82" s="58">
        <v>7800000000</v>
      </c>
      <c r="C82" s="96" t="s">
        <v>84</v>
      </c>
      <c r="D82" s="69">
        <f>D83+D88</f>
        <v>0</v>
      </c>
      <c r="E82" s="69">
        <f t="shared" ref="E82:F82" si="23">E83+E88</f>
        <v>0</v>
      </c>
      <c r="F82" s="69">
        <f t="shared" si="23"/>
        <v>0</v>
      </c>
      <c r="G82" s="39"/>
      <c r="H82" s="31"/>
    </row>
    <row r="83" spans="1:8" ht="63" hidden="1" x14ac:dyDescent="0.25">
      <c r="A83" s="66" t="s">
        <v>117</v>
      </c>
      <c r="B83" s="58">
        <v>7800090240</v>
      </c>
      <c r="C83" s="96" t="s">
        <v>84</v>
      </c>
      <c r="D83" s="69">
        <v>0</v>
      </c>
      <c r="E83" s="69">
        <v>0</v>
      </c>
      <c r="F83" s="69">
        <v>0</v>
      </c>
      <c r="G83" s="39"/>
      <c r="H83" s="31"/>
    </row>
    <row r="84" spans="1:8" ht="47.25" hidden="1" x14ac:dyDescent="0.25">
      <c r="A84" s="77" t="s">
        <v>74</v>
      </c>
      <c r="B84" s="58">
        <v>7800090240</v>
      </c>
      <c r="C84" s="28">
        <v>200</v>
      </c>
      <c r="D84" s="69">
        <f>D85</f>
        <v>0</v>
      </c>
      <c r="E84" s="69">
        <f t="shared" ref="E84:F84" si="24">E85</f>
        <v>0</v>
      </c>
      <c r="F84" s="69">
        <f t="shared" si="24"/>
        <v>0</v>
      </c>
      <c r="G84" s="39"/>
      <c r="H84" s="31"/>
    </row>
    <row r="85" spans="1:8" ht="47.25" hidden="1" x14ac:dyDescent="0.25">
      <c r="A85" s="77" t="s">
        <v>29</v>
      </c>
      <c r="B85" s="58">
        <v>7800090240</v>
      </c>
      <c r="C85" s="28">
        <v>240</v>
      </c>
      <c r="D85" s="69">
        <v>0</v>
      </c>
      <c r="E85" s="69">
        <v>0</v>
      </c>
      <c r="F85" s="44">
        <v>0</v>
      </c>
      <c r="G85" s="39"/>
      <c r="H85" s="31"/>
    </row>
    <row r="86" spans="1:8" ht="31.5" hidden="1" x14ac:dyDescent="0.25">
      <c r="A86" s="66" t="s">
        <v>18</v>
      </c>
      <c r="B86" s="58">
        <v>7800090240</v>
      </c>
      <c r="C86" s="28">
        <v>300</v>
      </c>
      <c r="D86" s="69">
        <f>D87</f>
        <v>0</v>
      </c>
      <c r="E86" s="69">
        <v>0</v>
      </c>
      <c r="F86" s="69">
        <f t="shared" ref="F86" si="25">F87</f>
        <v>0</v>
      </c>
      <c r="G86" s="39"/>
      <c r="H86" s="31"/>
    </row>
    <row r="87" spans="1:8" hidden="1" x14ac:dyDescent="0.25">
      <c r="A87" s="66" t="s">
        <v>118</v>
      </c>
      <c r="B87" s="58">
        <v>7800090240</v>
      </c>
      <c r="C87" s="28">
        <v>350</v>
      </c>
      <c r="D87" s="69">
        <v>0</v>
      </c>
      <c r="E87" s="69">
        <v>0</v>
      </c>
      <c r="F87" s="69">
        <v>0</v>
      </c>
      <c r="G87" s="39"/>
      <c r="H87" s="31"/>
    </row>
    <row r="88" spans="1:8" ht="47.25" hidden="1" x14ac:dyDescent="0.25">
      <c r="A88" s="77" t="s">
        <v>119</v>
      </c>
      <c r="B88" s="58">
        <v>7800091800</v>
      </c>
      <c r="C88" s="96" t="s">
        <v>84</v>
      </c>
      <c r="D88" s="69">
        <f>D89</f>
        <v>0</v>
      </c>
      <c r="E88" s="69">
        <f t="shared" ref="E88:F89" si="26">E89</f>
        <v>0</v>
      </c>
      <c r="F88" s="69">
        <f t="shared" si="26"/>
        <v>0</v>
      </c>
      <c r="G88" s="39"/>
      <c r="H88" s="31"/>
    </row>
    <row r="89" spans="1:8" ht="47.25" hidden="1" x14ac:dyDescent="0.25">
      <c r="A89" s="77" t="s">
        <v>74</v>
      </c>
      <c r="B89" s="58">
        <v>7800091800</v>
      </c>
      <c r="C89" s="28">
        <v>200</v>
      </c>
      <c r="D89" s="69">
        <f>D90</f>
        <v>0</v>
      </c>
      <c r="E89" s="69">
        <f t="shared" si="26"/>
        <v>0</v>
      </c>
      <c r="F89" s="69">
        <f t="shared" si="26"/>
        <v>0</v>
      </c>
      <c r="G89" s="39"/>
      <c r="H89" s="31"/>
    </row>
    <row r="90" spans="1:8" ht="47.25" hidden="1" x14ac:dyDescent="0.25">
      <c r="A90" s="77" t="s">
        <v>29</v>
      </c>
      <c r="B90" s="58">
        <v>7800091800</v>
      </c>
      <c r="C90" s="28">
        <v>240</v>
      </c>
      <c r="D90" s="69">
        <v>0</v>
      </c>
      <c r="E90" s="69">
        <v>0</v>
      </c>
      <c r="F90" s="44">
        <v>0</v>
      </c>
      <c r="G90" s="39"/>
      <c r="H90" s="31"/>
    </row>
    <row r="91" spans="1:8" ht="23.45" customHeight="1" x14ac:dyDescent="0.25">
      <c r="A91" s="65" t="s">
        <v>24</v>
      </c>
      <c r="B91" s="99" t="s">
        <v>124</v>
      </c>
      <c r="C91" s="102" t="s">
        <v>84</v>
      </c>
      <c r="D91" s="61">
        <f>D92</f>
        <v>126161.35</v>
      </c>
      <c r="E91" s="61">
        <f t="shared" ref="E91:F93" si="27">E92</f>
        <v>130480.04000000001</v>
      </c>
      <c r="F91" s="61">
        <f t="shared" si="27"/>
        <v>135165.26</v>
      </c>
      <c r="G91" s="39"/>
      <c r="H91" s="31"/>
    </row>
    <row r="92" spans="1:8" ht="31.5" x14ac:dyDescent="0.25">
      <c r="A92" s="65" t="s">
        <v>25</v>
      </c>
      <c r="B92" s="99" t="s">
        <v>124</v>
      </c>
      <c r="C92" s="96" t="s">
        <v>84</v>
      </c>
      <c r="D92" s="69">
        <f>D93</f>
        <v>126161.35</v>
      </c>
      <c r="E92" s="69">
        <f t="shared" si="27"/>
        <v>130480.04000000001</v>
      </c>
      <c r="F92" s="69">
        <f t="shared" si="27"/>
        <v>135165.26</v>
      </c>
      <c r="G92" s="39"/>
      <c r="H92" s="31"/>
    </row>
    <row r="93" spans="1:8" ht="31.5" x14ac:dyDescent="0.25">
      <c r="A93" s="71" t="s">
        <v>139</v>
      </c>
      <c r="B93" s="16">
        <v>6200000000</v>
      </c>
      <c r="C93" s="103" t="s">
        <v>84</v>
      </c>
      <c r="D93" s="72">
        <f>D94</f>
        <v>126161.35</v>
      </c>
      <c r="E93" s="72">
        <f t="shared" si="27"/>
        <v>130480.04000000001</v>
      </c>
      <c r="F93" s="72">
        <f t="shared" si="27"/>
        <v>135165.26</v>
      </c>
      <c r="G93" s="39"/>
      <c r="H93" s="31"/>
    </row>
    <row r="94" spans="1:8" ht="47.25" customHeight="1" x14ac:dyDescent="0.25">
      <c r="A94" s="49" t="s">
        <v>61</v>
      </c>
      <c r="B94" s="16">
        <v>6200051180</v>
      </c>
      <c r="C94" s="21" t="s">
        <v>84</v>
      </c>
      <c r="D94" s="50">
        <f>D95+D97</f>
        <v>126161.35</v>
      </c>
      <c r="E94" s="50">
        <f t="shared" ref="E94:F94" si="28">E95+E97</f>
        <v>130480.04000000001</v>
      </c>
      <c r="F94" s="50">
        <f t="shared" si="28"/>
        <v>135165.26</v>
      </c>
      <c r="G94" s="39"/>
      <c r="H94" s="31"/>
    </row>
    <row r="95" spans="1:8" ht="126.75" customHeight="1" x14ac:dyDescent="0.25">
      <c r="A95" s="22" t="s">
        <v>12</v>
      </c>
      <c r="B95" s="16">
        <v>6200051180</v>
      </c>
      <c r="C95" s="38">
        <v>100</v>
      </c>
      <c r="D95" s="50">
        <f>D96</f>
        <v>111796.5</v>
      </c>
      <c r="E95" s="50">
        <f t="shared" ref="E95:F95" si="29">E96</f>
        <v>116268.3</v>
      </c>
      <c r="F95" s="50">
        <f t="shared" si="29"/>
        <v>120918.9</v>
      </c>
      <c r="G95" s="39"/>
      <c r="H95" s="31"/>
    </row>
    <row r="96" spans="1:8" ht="47.25" x14ac:dyDescent="0.25">
      <c r="A96" s="22" t="s">
        <v>13</v>
      </c>
      <c r="B96" s="16">
        <v>6200051180</v>
      </c>
      <c r="C96" s="38">
        <v>120</v>
      </c>
      <c r="D96" s="34">
        <v>111796.5</v>
      </c>
      <c r="E96" s="34">
        <v>116268.3</v>
      </c>
      <c r="F96" s="34">
        <v>120918.9</v>
      </c>
      <c r="G96" s="39"/>
      <c r="H96" s="31"/>
    </row>
    <row r="97" spans="1:8" ht="47.25" x14ac:dyDescent="0.25">
      <c r="A97" s="22" t="s">
        <v>30</v>
      </c>
      <c r="B97" s="16">
        <v>6200051180</v>
      </c>
      <c r="C97" s="36">
        <v>200</v>
      </c>
      <c r="D97" s="51">
        <f>D98</f>
        <v>14364.85</v>
      </c>
      <c r="E97" s="51">
        <f t="shared" ref="E97:F97" si="30">E98</f>
        <v>14211.74</v>
      </c>
      <c r="F97" s="51">
        <f t="shared" si="30"/>
        <v>14246.36</v>
      </c>
      <c r="G97" s="39"/>
      <c r="H97" s="31"/>
    </row>
    <row r="98" spans="1:8" ht="47.25" x14ac:dyDescent="0.25">
      <c r="A98" s="52" t="s">
        <v>29</v>
      </c>
      <c r="B98" s="16">
        <v>6200051180</v>
      </c>
      <c r="C98" s="63">
        <v>240</v>
      </c>
      <c r="D98" s="34">
        <v>14364.85</v>
      </c>
      <c r="E98" s="34">
        <v>14211.74</v>
      </c>
      <c r="F98" s="34">
        <v>14246.36</v>
      </c>
      <c r="G98" s="39"/>
      <c r="H98" s="31"/>
    </row>
    <row r="99" spans="1:8" ht="31.5" x14ac:dyDescent="0.25">
      <c r="A99" s="65" t="s">
        <v>33</v>
      </c>
      <c r="B99" s="99" t="s">
        <v>124</v>
      </c>
      <c r="C99" s="102" t="s">
        <v>84</v>
      </c>
      <c r="D99" s="61">
        <f>D100</f>
        <v>15820</v>
      </c>
      <c r="E99" s="61">
        <f t="shared" ref="E99:F99" si="31">E100</f>
        <v>15820</v>
      </c>
      <c r="F99" s="61">
        <f t="shared" si="31"/>
        <v>15820</v>
      </c>
      <c r="G99" s="39"/>
      <c r="H99" s="31"/>
    </row>
    <row r="100" spans="1:8" ht="81.75" customHeight="1" x14ac:dyDescent="0.25">
      <c r="A100" s="17" t="s">
        <v>62</v>
      </c>
      <c r="B100" s="99" t="s">
        <v>124</v>
      </c>
      <c r="C100" s="102" t="s">
        <v>84</v>
      </c>
      <c r="D100" s="61">
        <f>D101</f>
        <v>15820</v>
      </c>
      <c r="E100" s="61">
        <f>E101</f>
        <v>15820</v>
      </c>
      <c r="F100" s="61">
        <f>F101</f>
        <v>15820</v>
      </c>
      <c r="G100" s="39"/>
      <c r="H100" s="31"/>
    </row>
    <row r="101" spans="1:8" ht="43.5" customHeight="1" x14ac:dyDescent="0.25">
      <c r="A101" s="73" t="s">
        <v>89</v>
      </c>
      <c r="B101" s="15">
        <v>8020000000</v>
      </c>
      <c r="C101" s="103" t="s">
        <v>84</v>
      </c>
      <c r="D101" s="72">
        <f>D102</f>
        <v>15820</v>
      </c>
      <c r="E101" s="72">
        <f t="shared" ref="E101:F103" si="32">E102</f>
        <v>15820</v>
      </c>
      <c r="F101" s="72">
        <f t="shared" si="32"/>
        <v>15820</v>
      </c>
      <c r="G101" s="39"/>
      <c r="H101" s="31"/>
    </row>
    <row r="102" spans="1:8" ht="59.25" customHeight="1" x14ac:dyDescent="0.25">
      <c r="A102" s="74" t="s">
        <v>90</v>
      </c>
      <c r="B102" s="15">
        <v>8020091530</v>
      </c>
      <c r="C102" s="104" t="s">
        <v>84</v>
      </c>
      <c r="D102" s="51">
        <f>D103</f>
        <v>15820</v>
      </c>
      <c r="E102" s="51">
        <f t="shared" si="32"/>
        <v>15820</v>
      </c>
      <c r="F102" s="51">
        <f t="shared" si="32"/>
        <v>15820</v>
      </c>
      <c r="G102" s="39"/>
      <c r="H102" s="31"/>
    </row>
    <row r="103" spans="1:8" ht="47.25" x14ac:dyDescent="0.25">
      <c r="A103" s="22" t="s">
        <v>30</v>
      </c>
      <c r="B103" s="15">
        <v>8020091530</v>
      </c>
      <c r="C103" s="36">
        <v>200</v>
      </c>
      <c r="D103" s="51">
        <f>D104</f>
        <v>15820</v>
      </c>
      <c r="E103" s="51">
        <f t="shared" si="32"/>
        <v>15820</v>
      </c>
      <c r="F103" s="51">
        <f t="shared" si="32"/>
        <v>15820</v>
      </c>
      <c r="G103" s="39"/>
      <c r="H103" s="31"/>
    </row>
    <row r="104" spans="1:8" ht="45.75" customHeight="1" x14ac:dyDescent="0.25">
      <c r="A104" s="22" t="s">
        <v>29</v>
      </c>
      <c r="B104" s="15">
        <v>8020091530</v>
      </c>
      <c r="C104" s="36">
        <v>240</v>
      </c>
      <c r="D104" s="75">
        <v>15820</v>
      </c>
      <c r="E104" s="75">
        <v>15820</v>
      </c>
      <c r="F104" s="89">
        <v>15820</v>
      </c>
      <c r="G104" s="39"/>
      <c r="H104" s="31"/>
    </row>
    <row r="105" spans="1:8" ht="24.95" hidden="1" customHeight="1" x14ac:dyDescent="0.25">
      <c r="A105" s="65" t="s">
        <v>5</v>
      </c>
      <c r="B105" s="70"/>
      <c r="C105" s="76"/>
      <c r="D105" s="45"/>
      <c r="E105" s="45"/>
      <c r="F105" s="45"/>
      <c r="G105" s="39"/>
      <c r="H105" s="31"/>
    </row>
    <row r="106" spans="1:8" ht="33.6" hidden="1" customHeight="1" x14ac:dyDescent="0.25">
      <c r="A106" s="65" t="s">
        <v>7</v>
      </c>
      <c r="B106" s="70"/>
      <c r="C106" s="43"/>
      <c r="D106" s="44"/>
      <c r="E106" s="44"/>
      <c r="F106" s="44"/>
      <c r="G106" s="39"/>
      <c r="H106" s="31"/>
    </row>
    <row r="107" spans="1:8" ht="63" hidden="1" x14ac:dyDescent="0.25">
      <c r="A107" s="71" t="s">
        <v>42</v>
      </c>
      <c r="B107" s="14" t="s">
        <v>91</v>
      </c>
      <c r="C107" s="33"/>
      <c r="D107" s="72"/>
      <c r="E107" s="72"/>
      <c r="F107" s="48"/>
      <c r="G107" s="39"/>
      <c r="H107" s="31"/>
    </row>
    <row r="108" spans="1:8" ht="123" hidden="1" customHeight="1" x14ac:dyDescent="0.25">
      <c r="A108" s="49" t="s">
        <v>40</v>
      </c>
      <c r="B108" s="15" t="s">
        <v>92</v>
      </c>
      <c r="C108" s="36"/>
      <c r="D108" s="51"/>
      <c r="E108" s="51"/>
      <c r="F108" s="50"/>
      <c r="G108" s="39"/>
      <c r="H108" s="31"/>
    </row>
    <row r="109" spans="1:8" ht="78.75" hidden="1" x14ac:dyDescent="0.25">
      <c r="A109" s="49" t="s">
        <v>30</v>
      </c>
      <c r="B109" s="15" t="s">
        <v>92</v>
      </c>
      <c r="C109" s="36">
        <v>200</v>
      </c>
      <c r="D109" s="51"/>
      <c r="E109" s="51"/>
      <c r="F109" s="50"/>
      <c r="G109" s="39"/>
      <c r="H109" s="31"/>
    </row>
    <row r="110" spans="1:8" ht="78.75" hidden="1" x14ac:dyDescent="0.25">
      <c r="A110" s="49" t="s">
        <v>29</v>
      </c>
      <c r="B110" s="15" t="s">
        <v>93</v>
      </c>
      <c r="C110" s="36">
        <v>240</v>
      </c>
      <c r="D110" s="51"/>
      <c r="E110" s="51"/>
      <c r="F110" s="50"/>
      <c r="G110" s="39"/>
      <c r="H110" s="31"/>
    </row>
    <row r="111" spans="1:8" ht="55.5" hidden="1" customHeight="1" x14ac:dyDescent="0.25">
      <c r="A111" s="49" t="s">
        <v>41</v>
      </c>
      <c r="B111" s="15" t="s">
        <v>94</v>
      </c>
      <c r="C111" s="38"/>
      <c r="D111" s="50"/>
      <c r="E111" s="50"/>
      <c r="F111" s="50"/>
      <c r="G111" s="39"/>
      <c r="H111" s="31"/>
    </row>
    <row r="112" spans="1:8" ht="164.45" hidden="1" customHeight="1" x14ac:dyDescent="0.25">
      <c r="A112" s="49" t="s">
        <v>40</v>
      </c>
      <c r="B112" s="15" t="s">
        <v>95</v>
      </c>
      <c r="C112" s="38"/>
      <c r="D112" s="50"/>
      <c r="E112" s="50"/>
      <c r="F112" s="50"/>
      <c r="G112" s="39"/>
      <c r="H112" s="31"/>
    </row>
    <row r="113" spans="1:8" ht="78.75" hidden="1" x14ac:dyDescent="0.25">
      <c r="A113" s="22" t="s">
        <v>30</v>
      </c>
      <c r="B113" s="15" t="s">
        <v>96</v>
      </c>
      <c r="C113" s="38">
        <v>200</v>
      </c>
      <c r="D113" s="50"/>
      <c r="E113" s="50"/>
      <c r="F113" s="50"/>
      <c r="G113" s="39"/>
      <c r="H113" s="31"/>
    </row>
    <row r="114" spans="1:8" ht="78.75" hidden="1" x14ac:dyDescent="0.25">
      <c r="A114" s="52" t="s">
        <v>29</v>
      </c>
      <c r="B114" s="16" t="s">
        <v>56</v>
      </c>
      <c r="C114" s="41">
        <v>240</v>
      </c>
      <c r="D114" s="53"/>
      <c r="E114" s="53"/>
      <c r="F114" s="53"/>
      <c r="G114" s="39"/>
      <c r="H114" s="31"/>
    </row>
    <row r="115" spans="1:8" ht="31.5" hidden="1" x14ac:dyDescent="0.25">
      <c r="A115" s="65" t="s">
        <v>8</v>
      </c>
      <c r="B115" s="70"/>
      <c r="C115" s="43"/>
      <c r="D115" s="44"/>
      <c r="E115" s="44"/>
      <c r="F115" s="44"/>
      <c r="G115" s="39"/>
      <c r="H115" s="31"/>
    </row>
    <row r="116" spans="1:8" ht="47.25" hidden="1" x14ac:dyDescent="0.25">
      <c r="A116" s="46" t="s">
        <v>44</v>
      </c>
      <c r="B116" s="14" t="s">
        <v>52</v>
      </c>
      <c r="C116" s="47"/>
      <c r="D116" s="48"/>
      <c r="E116" s="48"/>
      <c r="F116" s="48"/>
      <c r="G116" s="39"/>
      <c r="H116" s="31"/>
    </row>
    <row r="117" spans="1:8" ht="45.6" hidden="1" customHeight="1" x14ac:dyDescent="0.25">
      <c r="A117" s="22" t="s">
        <v>51</v>
      </c>
      <c r="B117" s="15" t="s">
        <v>97</v>
      </c>
      <c r="C117" s="36"/>
      <c r="D117" s="51"/>
      <c r="E117" s="51"/>
      <c r="F117" s="50"/>
      <c r="G117" s="39"/>
      <c r="H117" s="31"/>
    </row>
    <row r="118" spans="1:8" ht="78.75" hidden="1" x14ac:dyDescent="0.25">
      <c r="A118" s="22" t="s">
        <v>30</v>
      </c>
      <c r="B118" s="15" t="s">
        <v>98</v>
      </c>
      <c r="C118" s="36">
        <v>200</v>
      </c>
      <c r="D118" s="51"/>
      <c r="E118" s="51"/>
      <c r="F118" s="50"/>
      <c r="G118" s="39"/>
      <c r="H118" s="31"/>
    </row>
    <row r="119" spans="1:8" ht="78.75" hidden="1" x14ac:dyDescent="0.25">
      <c r="A119" s="52" t="s">
        <v>29</v>
      </c>
      <c r="B119" s="16" t="s">
        <v>99</v>
      </c>
      <c r="C119" s="63">
        <v>240</v>
      </c>
      <c r="D119" s="64"/>
      <c r="E119" s="64"/>
      <c r="F119" s="53"/>
      <c r="G119" s="39"/>
      <c r="H119" s="31"/>
    </row>
    <row r="120" spans="1:8" hidden="1" x14ac:dyDescent="0.25">
      <c r="A120" s="77"/>
      <c r="B120" s="70"/>
      <c r="C120" s="28"/>
      <c r="D120" s="69"/>
      <c r="E120" s="69"/>
      <c r="F120" s="44"/>
      <c r="G120" s="39"/>
      <c r="H120" s="31"/>
    </row>
    <row r="121" spans="1:8" ht="32.450000000000003" customHeight="1" x14ac:dyDescent="0.25">
      <c r="A121" s="65" t="s">
        <v>9</v>
      </c>
      <c r="B121" s="99" t="s">
        <v>124</v>
      </c>
      <c r="C121" s="19" t="s">
        <v>84</v>
      </c>
      <c r="D121" s="45">
        <f>D141</f>
        <v>177701.92</v>
      </c>
      <c r="E121" s="45">
        <f t="shared" ref="E121:F121" si="33">E141</f>
        <v>90662.01</v>
      </c>
      <c r="F121" s="45">
        <f t="shared" si="33"/>
        <v>1951.32</v>
      </c>
      <c r="G121" s="39"/>
      <c r="H121" s="31"/>
    </row>
    <row r="122" spans="1:8" ht="16.5" hidden="1" customHeight="1" x14ac:dyDescent="0.25">
      <c r="A122" s="65" t="s">
        <v>32</v>
      </c>
      <c r="B122" s="99"/>
      <c r="C122" s="96"/>
      <c r="D122" s="69"/>
      <c r="E122" s="69"/>
      <c r="F122" s="45"/>
      <c r="G122" s="39"/>
      <c r="H122" s="31"/>
    </row>
    <row r="123" spans="1:8" ht="49.5" hidden="1" customHeight="1" x14ac:dyDescent="0.25">
      <c r="A123" s="46" t="s">
        <v>47</v>
      </c>
      <c r="B123" s="100" t="s">
        <v>100</v>
      </c>
      <c r="C123" s="20"/>
      <c r="D123" s="48"/>
      <c r="E123" s="48"/>
      <c r="F123" s="48"/>
      <c r="G123" s="39"/>
      <c r="H123" s="31"/>
    </row>
    <row r="124" spans="1:8" ht="111" hidden="1" customHeight="1" x14ac:dyDescent="0.25">
      <c r="A124" s="22" t="s">
        <v>46</v>
      </c>
      <c r="B124" s="101" t="s">
        <v>59</v>
      </c>
      <c r="C124" s="21"/>
      <c r="D124" s="50"/>
      <c r="E124" s="50"/>
      <c r="F124" s="50"/>
      <c r="G124" s="39"/>
      <c r="H124" s="31"/>
    </row>
    <row r="125" spans="1:8" ht="78.75" hidden="1" x14ac:dyDescent="0.25">
      <c r="A125" s="22" t="s">
        <v>30</v>
      </c>
      <c r="B125" s="101" t="s">
        <v>60</v>
      </c>
      <c r="C125" s="104">
        <v>200</v>
      </c>
      <c r="D125" s="51"/>
      <c r="E125" s="51"/>
      <c r="F125" s="50"/>
      <c r="G125" s="39"/>
      <c r="H125" s="31"/>
    </row>
    <row r="126" spans="1:8" ht="78.75" hidden="1" x14ac:dyDescent="0.25">
      <c r="A126" s="22" t="s">
        <v>29</v>
      </c>
      <c r="B126" s="101" t="s">
        <v>101</v>
      </c>
      <c r="C126" s="104">
        <v>240</v>
      </c>
      <c r="D126" s="51"/>
      <c r="E126" s="51"/>
      <c r="F126" s="50"/>
      <c r="G126" s="39"/>
      <c r="H126" s="31"/>
    </row>
    <row r="127" spans="1:8" ht="79.5" hidden="1" customHeight="1" x14ac:dyDescent="0.25">
      <c r="A127" s="22" t="s">
        <v>50</v>
      </c>
      <c r="B127" s="101" t="s">
        <v>102</v>
      </c>
      <c r="C127" s="21"/>
      <c r="D127" s="50"/>
      <c r="E127" s="50"/>
      <c r="F127" s="50"/>
      <c r="G127" s="39"/>
      <c r="H127" s="31"/>
    </row>
    <row r="128" spans="1:8" ht="78.75" hidden="1" x14ac:dyDescent="0.25">
      <c r="A128" s="22" t="s">
        <v>30</v>
      </c>
      <c r="B128" s="101" t="s">
        <v>103</v>
      </c>
      <c r="C128" s="104">
        <v>200</v>
      </c>
      <c r="D128" s="51"/>
      <c r="E128" s="51"/>
      <c r="F128" s="50"/>
      <c r="G128" s="39"/>
      <c r="H128" s="31"/>
    </row>
    <row r="129" spans="1:8" ht="78.75" hidden="1" x14ac:dyDescent="0.25">
      <c r="A129" s="22" t="s">
        <v>29</v>
      </c>
      <c r="B129" s="101" t="s">
        <v>104</v>
      </c>
      <c r="C129" s="104">
        <v>240</v>
      </c>
      <c r="D129" s="51"/>
      <c r="E129" s="51"/>
      <c r="F129" s="50"/>
      <c r="G129" s="39"/>
      <c r="H129" s="31"/>
    </row>
    <row r="130" spans="1:8" ht="78.75" hidden="1" x14ac:dyDescent="0.25">
      <c r="A130" s="49" t="s">
        <v>53</v>
      </c>
      <c r="B130" s="101" t="s">
        <v>105</v>
      </c>
      <c r="C130" s="21"/>
      <c r="D130" s="50"/>
      <c r="E130" s="50"/>
      <c r="F130" s="50"/>
      <c r="G130" s="39"/>
      <c r="H130" s="31"/>
    </row>
    <row r="131" spans="1:8" ht="78.75" hidden="1" x14ac:dyDescent="0.25">
      <c r="A131" s="22" t="s">
        <v>30</v>
      </c>
      <c r="B131" s="101" t="s">
        <v>57</v>
      </c>
      <c r="C131" s="104">
        <v>200</v>
      </c>
      <c r="D131" s="51"/>
      <c r="E131" s="51"/>
      <c r="F131" s="50"/>
      <c r="G131" s="39"/>
      <c r="H131" s="31"/>
    </row>
    <row r="132" spans="1:8" ht="78.75" hidden="1" x14ac:dyDescent="0.25">
      <c r="A132" s="22" t="s">
        <v>29</v>
      </c>
      <c r="B132" s="101" t="s">
        <v>106</v>
      </c>
      <c r="C132" s="104">
        <v>240</v>
      </c>
      <c r="D132" s="51"/>
      <c r="E132" s="51"/>
      <c r="F132" s="50"/>
      <c r="G132" s="39"/>
      <c r="H132" s="31"/>
    </row>
    <row r="133" spans="1:8" ht="21" hidden="1" customHeight="1" x14ac:dyDescent="0.25">
      <c r="A133" s="65" t="s">
        <v>10</v>
      </c>
      <c r="B133" s="99"/>
      <c r="C133" s="96"/>
      <c r="D133" s="69"/>
      <c r="E133" s="69"/>
      <c r="F133" s="45"/>
      <c r="G133" s="39"/>
      <c r="H133" s="31"/>
    </row>
    <row r="134" spans="1:8" ht="47.25" hidden="1" x14ac:dyDescent="0.25">
      <c r="A134" s="46" t="s">
        <v>45</v>
      </c>
      <c r="B134" s="100" t="s">
        <v>107</v>
      </c>
      <c r="C134" s="103"/>
      <c r="D134" s="72"/>
      <c r="E134" s="72"/>
      <c r="F134" s="48"/>
      <c r="G134" s="39"/>
      <c r="H134" s="31"/>
    </row>
    <row r="135" spans="1:8" ht="111.95" hidden="1" customHeight="1" x14ac:dyDescent="0.25">
      <c r="A135" s="22" t="s">
        <v>46</v>
      </c>
      <c r="B135" s="101" t="s">
        <v>108</v>
      </c>
      <c r="C135" s="21"/>
      <c r="D135" s="50"/>
      <c r="E135" s="50"/>
      <c r="F135" s="50"/>
      <c r="G135" s="39"/>
      <c r="H135" s="31"/>
    </row>
    <row r="136" spans="1:8" ht="78.75" hidden="1" x14ac:dyDescent="0.25">
      <c r="A136" s="22" t="s">
        <v>30</v>
      </c>
      <c r="B136" s="101" t="s">
        <v>109</v>
      </c>
      <c r="C136" s="104">
        <v>200</v>
      </c>
      <c r="D136" s="51"/>
      <c r="E136" s="51"/>
      <c r="F136" s="50"/>
      <c r="G136" s="39"/>
      <c r="H136" s="31"/>
    </row>
    <row r="137" spans="1:8" ht="78.75" hidden="1" x14ac:dyDescent="0.25">
      <c r="A137" s="22" t="s">
        <v>29</v>
      </c>
      <c r="B137" s="101" t="s">
        <v>58</v>
      </c>
      <c r="C137" s="104">
        <v>240</v>
      </c>
      <c r="D137" s="51"/>
      <c r="E137" s="51"/>
      <c r="F137" s="50"/>
      <c r="G137" s="39"/>
      <c r="H137" s="31"/>
    </row>
    <row r="138" spans="1:8" ht="84.95" hidden="1" customHeight="1" x14ac:dyDescent="0.25">
      <c r="A138" s="22" t="s">
        <v>54</v>
      </c>
      <c r="B138" s="101" t="s">
        <v>110</v>
      </c>
      <c r="C138" s="21"/>
      <c r="D138" s="50"/>
      <c r="E138" s="50"/>
      <c r="F138" s="50"/>
      <c r="G138" s="39"/>
      <c r="H138" s="31"/>
    </row>
    <row r="139" spans="1:8" ht="87" hidden="1" customHeight="1" x14ac:dyDescent="0.25">
      <c r="A139" s="22" t="s">
        <v>30</v>
      </c>
      <c r="B139" s="101" t="s">
        <v>110</v>
      </c>
      <c r="C139" s="104">
        <v>200</v>
      </c>
      <c r="D139" s="51"/>
      <c r="E139" s="51"/>
      <c r="F139" s="50"/>
      <c r="G139" s="39"/>
      <c r="H139" s="31"/>
    </row>
    <row r="140" spans="1:8" ht="78.75" hidden="1" x14ac:dyDescent="0.25">
      <c r="A140" s="52" t="s">
        <v>29</v>
      </c>
      <c r="B140" s="97" t="s">
        <v>110</v>
      </c>
      <c r="C140" s="98">
        <v>240</v>
      </c>
      <c r="D140" s="64"/>
      <c r="E140" s="64"/>
      <c r="F140" s="53"/>
      <c r="G140" s="39"/>
      <c r="H140" s="31"/>
    </row>
    <row r="141" spans="1:8" ht="18.600000000000001" customHeight="1" x14ac:dyDescent="0.25">
      <c r="A141" s="65" t="s">
        <v>11</v>
      </c>
      <c r="B141" s="99" t="s">
        <v>124</v>
      </c>
      <c r="C141" s="102" t="s">
        <v>84</v>
      </c>
      <c r="D141" s="61">
        <f>D142</f>
        <v>177701.92</v>
      </c>
      <c r="E141" s="61">
        <f t="shared" ref="E141:F144" si="34">E142</f>
        <v>90662.01</v>
      </c>
      <c r="F141" s="61">
        <f t="shared" si="34"/>
        <v>1951.32</v>
      </c>
      <c r="G141" s="39"/>
      <c r="H141" s="31"/>
    </row>
    <row r="142" spans="1:8" ht="31.5" x14ac:dyDescent="0.25">
      <c r="A142" s="46" t="s">
        <v>48</v>
      </c>
      <c r="B142" s="15">
        <v>8200000000</v>
      </c>
      <c r="C142" s="105" t="s">
        <v>84</v>
      </c>
      <c r="D142" s="62">
        <f>D143</f>
        <v>177701.92</v>
      </c>
      <c r="E142" s="62">
        <f t="shared" si="34"/>
        <v>90662.01</v>
      </c>
      <c r="F142" s="62">
        <f t="shared" si="34"/>
        <v>1951.32</v>
      </c>
      <c r="G142" s="39"/>
      <c r="H142" s="31"/>
    </row>
    <row r="143" spans="1:8" ht="45" customHeight="1" x14ac:dyDescent="0.25">
      <c r="A143" s="32" t="s">
        <v>111</v>
      </c>
      <c r="B143" s="15">
        <v>8200093530</v>
      </c>
      <c r="C143" s="21" t="s">
        <v>84</v>
      </c>
      <c r="D143" s="50">
        <f>D144</f>
        <v>177701.92</v>
      </c>
      <c r="E143" s="50">
        <f t="shared" si="34"/>
        <v>90662.01</v>
      </c>
      <c r="F143" s="50">
        <f t="shared" si="34"/>
        <v>1951.32</v>
      </c>
      <c r="G143" s="39"/>
      <c r="H143" s="31"/>
    </row>
    <row r="144" spans="1:8" ht="47.25" x14ac:dyDescent="0.25">
      <c r="A144" s="22" t="s">
        <v>30</v>
      </c>
      <c r="B144" s="15">
        <v>8200093530</v>
      </c>
      <c r="C144" s="38">
        <v>200</v>
      </c>
      <c r="D144" s="50">
        <f>D145</f>
        <v>177701.92</v>
      </c>
      <c r="E144" s="50">
        <f t="shared" si="34"/>
        <v>90662.01</v>
      </c>
      <c r="F144" s="50">
        <f t="shared" si="34"/>
        <v>1951.32</v>
      </c>
      <c r="G144" s="39"/>
      <c r="H144" s="31"/>
    </row>
    <row r="145" spans="1:8" ht="47.25" customHeight="1" x14ac:dyDescent="0.25">
      <c r="A145" s="22" t="s">
        <v>29</v>
      </c>
      <c r="B145" s="15">
        <v>8200093530</v>
      </c>
      <c r="C145" s="38">
        <v>240</v>
      </c>
      <c r="D145" s="129">
        <v>177701.92</v>
      </c>
      <c r="E145" s="129">
        <v>90662.01</v>
      </c>
      <c r="F145" s="129">
        <v>1951.32</v>
      </c>
      <c r="G145" s="39"/>
      <c r="H145" s="31"/>
    </row>
    <row r="146" spans="1:8" ht="23.45" hidden="1" customHeight="1" x14ac:dyDescent="0.25">
      <c r="A146" s="42" t="s">
        <v>34</v>
      </c>
      <c r="B146" s="99" t="s">
        <v>124</v>
      </c>
      <c r="C146" s="23" t="s">
        <v>84</v>
      </c>
      <c r="D146" s="44">
        <f>D147</f>
        <v>0</v>
      </c>
      <c r="E146" s="44">
        <f t="shared" ref="E146:F147" si="35">E147</f>
        <v>0</v>
      </c>
      <c r="F146" s="44">
        <f t="shared" si="35"/>
        <v>0</v>
      </c>
      <c r="G146" s="39"/>
      <c r="H146" s="31"/>
    </row>
    <row r="147" spans="1:8" ht="16.5" hidden="1" customHeight="1" x14ac:dyDescent="0.25">
      <c r="A147" s="42" t="s">
        <v>35</v>
      </c>
      <c r="B147" s="99" t="s">
        <v>124</v>
      </c>
      <c r="C147" s="23" t="s">
        <v>84</v>
      </c>
      <c r="D147" s="44">
        <f>D148</f>
        <v>0</v>
      </c>
      <c r="E147" s="44">
        <f t="shared" si="35"/>
        <v>0</v>
      </c>
      <c r="F147" s="44">
        <f t="shared" si="35"/>
        <v>0</v>
      </c>
      <c r="G147" s="39"/>
      <c r="H147" s="31"/>
    </row>
    <row r="148" spans="1:8" ht="21" hidden="1" customHeight="1" x14ac:dyDescent="0.25">
      <c r="A148" s="85" t="s">
        <v>66</v>
      </c>
      <c r="B148" s="81">
        <v>8500000000</v>
      </c>
      <c r="C148" s="106" t="s">
        <v>84</v>
      </c>
      <c r="D148" s="82">
        <f>D149</f>
        <v>0</v>
      </c>
      <c r="E148" s="82">
        <f t="shared" ref="E148:F149" si="36">E149</f>
        <v>0</v>
      </c>
      <c r="F148" s="82">
        <f t="shared" si="36"/>
        <v>0</v>
      </c>
      <c r="G148" s="39"/>
      <c r="H148" s="31"/>
    </row>
    <row r="149" spans="1:8" ht="43.5" hidden="1" customHeight="1" x14ac:dyDescent="0.25">
      <c r="A149" s="86" t="s">
        <v>74</v>
      </c>
      <c r="B149" s="81">
        <v>8500090400</v>
      </c>
      <c r="C149" s="8">
        <v>200</v>
      </c>
      <c r="D149" s="82">
        <f>D150</f>
        <v>0</v>
      </c>
      <c r="E149" s="82">
        <f t="shared" si="36"/>
        <v>0</v>
      </c>
      <c r="F149" s="82">
        <f t="shared" si="36"/>
        <v>0</v>
      </c>
      <c r="G149" s="39"/>
      <c r="H149" s="31"/>
    </row>
    <row r="150" spans="1:8" ht="46.5" hidden="1" customHeight="1" x14ac:dyDescent="0.25">
      <c r="A150" s="87" t="s">
        <v>29</v>
      </c>
      <c r="B150" s="81">
        <v>8500090400</v>
      </c>
      <c r="C150" s="8">
        <v>240</v>
      </c>
      <c r="D150" s="82">
        <v>0</v>
      </c>
      <c r="E150" s="82">
        <v>0</v>
      </c>
      <c r="F150" s="82">
        <v>0</v>
      </c>
      <c r="G150" s="39"/>
      <c r="H150" s="31"/>
    </row>
    <row r="151" spans="1:8" ht="21" customHeight="1" x14ac:dyDescent="0.25">
      <c r="A151" s="65" t="s">
        <v>17</v>
      </c>
      <c r="B151" s="99" t="s">
        <v>124</v>
      </c>
      <c r="C151" s="102" t="s">
        <v>84</v>
      </c>
      <c r="D151" s="61">
        <f>D152+D159</f>
        <v>75000</v>
      </c>
      <c r="E151" s="118">
        <f>E152+E159</f>
        <v>75000</v>
      </c>
      <c r="F151" s="118">
        <f>F152+F159</f>
        <v>67306.95</v>
      </c>
      <c r="G151" s="39"/>
      <c r="H151" s="31"/>
    </row>
    <row r="152" spans="1:8" ht="18.600000000000001" customHeight="1" x14ac:dyDescent="0.25">
      <c r="A152" s="65" t="s">
        <v>27</v>
      </c>
      <c r="B152" s="99" t="s">
        <v>124</v>
      </c>
      <c r="C152" s="96" t="s">
        <v>84</v>
      </c>
      <c r="D152" s="69">
        <f>D153</f>
        <v>75000</v>
      </c>
      <c r="E152" s="69">
        <f t="shared" ref="E152:F155" si="37">E153</f>
        <v>75000</v>
      </c>
      <c r="F152" s="69">
        <f t="shared" si="37"/>
        <v>67306.95</v>
      </c>
      <c r="G152" s="39"/>
      <c r="H152" s="31"/>
    </row>
    <row r="153" spans="1:8" x14ac:dyDescent="0.25">
      <c r="A153" s="46" t="s">
        <v>131</v>
      </c>
      <c r="B153" s="16">
        <v>7500000000</v>
      </c>
      <c r="C153" s="103" t="s">
        <v>84</v>
      </c>
      <c r="D153" s="72">
        <f>D154</f>
        <v>75000</v>
      </c>
      <c r="E153" s="72">
        <f t="shared" si="37"/>
        <v>75000</v>
      </c>
      <c r="F153" s="72">
        <f t="shared" si="37"/>
        <v>67306.95</v>
      </c>
      <c r="G153" s="39"/>
      <c r="H153" s="31"/>
    </row>
    <row r="154" spans="1:8" ht="33" customHeight="1" x14ac:dyDescent="0.25">
      <c r="A154" s="46" t="s">
        <v>28</v>
      </c>
      <c r="B154" s="16">
        <v>7500097010</v>
      </c>
      <c r="C154" s="104" t="s">
        <v>84</v>
      </c>
      <c r="D154" s="51">
        <f>D155</f>
        <v>75000</v>
      </c>
      <c r="E154" s="51">
        <f t="shared" si="37"/>
        <v>75000</v>
      </c>
      <c r="F154" s="51">
        <f t="shared" si="37"/>
        <v>67306.95</v>
      </c>
      <c r="G154" s="39"/>
      <c r="H154" s="31"/>
    </row>
    <row r="155" spans="1:8" ht="33" customHeight="1" x14ac:dyDescent="0.25">
      <c r="A155" s="22" t="s">
        <v>18</v>
      </c>
      <c r="B155" s="16">
        <v>7500097010</v>
      </c>
      <c r="C155" s="36">
        <v>300</v>
      </c>
      <c r="D155" s="51">
        <f>D156</f>
        <v>75000</v>
      </c>
      <c r="E155" s="51">
        <f t="shared" si="37"/>
        <v>75000</v>
      </c>
      <c r="F155" s="51">
        <f t="shared" si="37"/>
        <v>67306.95</v>
      </c>
      <c r="G155" s="39"/>
      <c r="H155" s="31"/>
    </row>
    <row r="156" spans="1:8" ht="31.5" x14ac:dyDescent="0.25">
      <c r="A156" s="52" t="s">
        <v>130</v>
      </c>
      <c r="B156" s="16">
        <v>7500097010</v>
      </c>
      <c r="C156" s="63">
        <v>310</v>
      </c>
      <c r="D156" s="64">
        <v>75000</v>
      </c>
      <c r="E156" s="64">
        <v>75000</v>
      </c>
      <c r="F156" s="53">
        <v>67306.95</v>
      </c>
      <c r="G156" s="39"/>
      <c r="H156" s="31"/>
    </row>
    <row r="157" spans="1:8" s="109" customFormat="1" ht="27" hidden="1" customHeight="1" x14ac:dyDescent="0.25">
      <c r="A157" s="128" t="s">
        <v>120</v>
      </c>
      <c r="B157" s="80" t="s">
        <v>124</v>
      </c>
      <c r="C157" s="59" t="s">
        <v>84</v>
      </c>
      <c r="D157" s="79">
        <f>D158</f>
        <v>0</v>
      </c>
      <c r="E157" s="79">
        <f t="shared" ref="E157:F157" si="38">E158</f>
        <v>0</v>
      </c>
      <c r="F157" s="79">
        <f t="shared" si="38"/>
        <v>0</v>
      </c>
      <c r="G157" s="117"/>
      <c r="H157" s="116"/>
    </row>
    <row r="158" spans="1:8" s="109" customFormat="1" ht="27" hidden="1" customHeight="1" x14ac:dyDescent="0.25">
      <c r="A158" s="46" t="s">
        <v>131</v>
      </c>
      <c r="B158" s="16">
        <v>7500000000</v>
      </c>
      <c r="C158" s="103" t="s">
        <v>84</v>
      </c>
      <c r="D158" s="79">
        <f>D159</f>
        <v>0</v>
      </c>
      <c r="E158" s="79">
        <f t="shared" ref="E158:F158" si="39">E159</f>
        <v>0</v>
      </c>
      <c r="F158" s="79">
        <f t="shared" si="39"/>
        <v>0</v>
      </c>
      <c r="G158" s="117"/>
      <c r="H158" s="116"/>
    </row>
    <row r="159" spans="1:8" ht="22.5" hidden="1" customHeight="1" x14ac:dyDescent="0.25">
      <c r="A159" s="66" t="s">
        <v>121</v>
      </c>
      <c r="B159" s="80" t="s">
        <v>126</v>
      </c>
      <c r="C159" s="59" t="s">
        <v>84</v>
      </c>
      <c r="D159" s="79">
        <f>D160</f>
        <v>0</v>
      </c>
      <c r="E159" s="79">
        <f t="shared" ref="E159:F160" si="40">E160</f>
        <v>0</v>
      </c>
      <c r="F159" s="79">
        <f t="shared" si="40"/>
        <v>0</v>
      </c>
      <c r="G159" s="39"/>
      <c r="H159" s="31"/>
    </row>
    <row r="160" spans="1:8" ht="28.5" hidden="1" customHeight="1" x14ac:dyDescent="0.25">
      <c r="A160" s="66" t="s">
        <v>18</v>
      </c>
      <c r="B160" s="80" t="s">
        <v>126</v>
      </c>
      <c r="C160" s="78">
        <v>300</v>
      </c>
      <c r="D160" s="79">
        <f>D161</f>
        <v>0</v>
      </c>
      <c r="E160" s="79">
        <f t="shared" si="40"/>
        <v>0</v>
      </c>
      <c r="F160" s="79">
        <f t="shared" si="40"/>
        <v>0</v>
      </c>
      <c r="G160" s="39"/>
      <c r="H160" s="31"/>
    </row>
    <row r="161" spans="1:8" ht="32.25" hidden="1" customHeight="1" x14ac:dyDescent="0.25">
      <c r="A161" s="66" t="s">
        <v>130</v>
      </c>
      <c r="B161" s="80" t="s">
        <v>126</v>
      </c>
      <c r="C161" s="78">
        <v>310</v>
      </c>
      <c r="D161" s="79">
        <v>0</v>
      </c>
      <c r="E161" s="79">
        <v>0</v>
      </c>
      <c r="F161" s="79">
        <v>0</v>
      </c>
      <c r="G161" s="39"/>
      <c r="H161" s="31"/>
    </row>
    <row r="162" spans="1:8" ht="24.75" customHeight="1" x14ac:dyDescent="0.25">
      <c r="A162" s="88" t="s">
        <v>19</v>
      </c>
      <c r="B162" s="80" t="s">
        <v>124</v>
      </c>
      <c r="C162" s="59" t="s">
        <v>84</v>
      </c>
      <c r="D162" s="79">
        <f>D163</f>
        <v>38249.980000000003</v>
      </c>
      <c r="E162" s="79">
        <f t="shared" ref="E162:F163" si="41">E163</f>
        <v>0</v>
      </c>
      <c r="F162" s="79">
        <f t="shared" si="41"/>
        <v>0</v>
      </c>
      <c r="G162" s="39"/>
      <c r="H162" s="31"/>
    </row>
    <row r="163" spans="1:8" ht="24.75" customHeight="1" x14ac:dyDescent="0.25">
      <c r="A163" s="88" t="s">
        <v>122</v>
      </c>
      <c r="B163" s="80" t="s">
        <v>124</v>
      </c>
      <c r="C163" s="59" t="s">
        <v>84</v>
      </c>
      <c r="D163" s="79">
        <f>D164</f>
        <v>38249.980000000003</v>
      </c>
      <c r="E163" s="79">
        <f t="shared" si="41"/>
        <v>0</v>
      </c>
      <c r="F163" s="79">
        <f t="shared" si="41"/>
        <v>0</v>
      </c>
      <c r="G163" s="39"/>
      <c r="H163" s="31"/>
    </row>
    <row r="164" spans="1:8" ht="32.25" customHeight="1" x14ac:dyDescent="0.25">
      <c r="A164" s="77" t="s">
        <v>123</v>
      </c>
      <c r="B164" s="81">
        <v>8300000000</v>
      </c>
      <c r="C164" s="106" t="s">
        <v>84</v>
      </c>
      <c r="D164" s="153">
        <f>D165</f>
        <v>38249.980000000003</v>
      </c>
      <c r="E164" s="82">
        <f t="shared" ref="E164:F166" si="42">E165</f>
        <v>0</v>
      </c>
      <c r="F164" s="82">
        <f t="shared" si="42"/>
        <v>0</v>
      </c>
      <c r="G164" s="39"/>
      <c r="H164" s="31"/>
    </row>
    <row r="165" spans="1:8" ht="34.5" customHeight="1" x14ac:dyDescent="0.25">
      <c r="A165" s="77" t="s">
        <v>67</v>
      </c>
      <c r="B165" s="81">
        <v>8300093530</v>
      </c>
      <c r="C165" s="106" t="s">
        <v>84</v>
      </c>
      <c r="D165" s="153">
        <f>D166</f>
        <v>38249.980000000003</v>
      </c>
      <c r="E165" s="82">
        <f t="shared" si="42"/>
        <v>0</v>
      </c>
      <c r="F165" s="82">
        <f t="shared" si="42"/>
        <v>0</v>
      </c>
      <c r="G165" s="39"/>
      <c r="H165" s="31"/>
    </row>
    <row r="166" spans="1:8" ht="48" customHeight="1" x14ac:dyDescent="0.25">
      <c r="A166" s="77" t="s">
        <v>74</v>
      </c>
      <c r="B166" s="81">
        <v>8300093530</v>
      </c>
      <c r="C166" s="12">
        <v>200</v>
      </c>
      <c r="D166" s="153">
        <f>D167</f>
        <v>38249.980000000003</v>
      </c>
      <c r="E166" s="82">
        <f t="shared" si="42"/>
        <v>0</v>
      </c>
      <c r="F166" s="82">
        <f t="shared" si="42"/>
        <v>0</v>
      </c>
      <c r="G166" s="39"/>
      <c r="H166" s="31"/>
    </row>
    <row r="167" spans="1:8" ht="51.75" customHeight="1" x14ac:dyDescent="0.25">
      <c r="A167" s="77" t="s">
        <v>29</v>
      </c>
      <c r="B167" s="81">
        <v>8300093530</v>
      </c>
      <c r="C167" s="13">
        <v>240</v>
      </c>
      <c r="D167" s="153">
        <v>38249.980000000003</v>
      </c>
      <c r="E167" s="82">
        <v>0</v>
      </c>
      <c r="F167" s="90">
        <v>0</v>
      </c>
      <c r="G167" s="39"/>
      <c r="H167" s="31"/>
    </row>
    <row r="168" spans="1:8" ht="30" customHeight="1" x14ac:dyDescent="0.25">
      <c r="A168" s="154" t="s">
        <v>125</v>
      </c>
      <c r="B168" s="155"/>
      <c r="C168" s="155"/>
      <c r="D168" s="156"/>
      <c r="E168" s="107">
        <v>71961.17</v>
      </c>
      <c r="F168" s="108">
        <v>144494.6</v>
      </c>
      <c r="G168" s="39"/>
      <c r="H168" s="31"/>
    </row>
    <row r="169" spans="1:8" ht="24.95" customHeight="1" x14ac:dyDescent="0.25">
      <c r="A169" s="91" t="s">
        <v>36</v>
      </c>
      <c r="B169" s="92"/>
      <c r="C169" s="92"/>
      <c r="D169" s="93">
        <f>D10+D32+D16</f>
        <v>4837638.74</v>
      </c>
      <c r="E169" s="93">
        <f>E10+E32+E168</f>
        <v>3442614.17</v>
      </c>
      <c r="F169" s="93">
        <f>F10+F32+F168</f>
        <v>3497209.67</v>
      </c>
      <c r="G169" s="39"/>
      <c r="H169" s="31"/>
    </row>
  </sheetData>
  <mergeCells count="11">
    <mergeCell ref="A168:D168"/>
    <mergeCell ref="D1:F1"/>
    <mergeCell ref="D2:F2"/>
    <mergeCell ref="D5:F5"/>
    <mergeCell ref="C3:F3"/>
    <mergeCell ref="C4:F4"/>
    <mergeCell ref="A7:F7"/>
    <mergeCell ref="A8:A9"/>
    <mergeCell ref="B8:B9"/>
    <mergeCell ref="C8:C9"/>
    <mergeCell ref="D8:F8"/>
  </mergeCells>
  <pageMargins left="0.70866141732283472" right="0.31496062992125984" top="0.47244094488188981" bottom="0.47244094488188981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программы</vt:lpstr>
      <vt:lpstr>'Приложение 6 программы'!Заголовки_для_печати</vt:lpstr>
      <vt:lpstr>'Приложение 6 программы'!Область_печати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2022-06-24T09:36:18Z</dcterms:modified>
</cp:coreProperties>
</file>